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firstSheet="1" activeTab="1"/>
  </bookViews>
  <sheets>
    <sheet name="ЗЕЛЁНЫЙ ГАЙ" sheetId="1" state="hidden" r:id="rId1"/>
    <sheet name="Мисхор" sheetId="2" r:id="rId2"/>
    <sheet name="Мисхор (COVID-19)" sheetId="3" r:id="rId3"/>
    <sheet name="ТРАНССИБ" sheetId="4" state="hidden" r:id="rId4"/>
    <sheet name="ЯНТАРЬ" sheetId="5" state="hidden" r:id="rId5"/>
  </sheets>
  <definedNames/>
  <calcPr fullCalcOnLoad="1"/>
</workbook>
</file>

<file path=xl/sharedStrings.xml><?xml version="1.0" encoding="utf-8"?>
<sst xmlns="http://schemas.openxmlformats.org/spreadsheetml/2006/main" count="467" uniqueCount="162">
  <si>
    <t>ЗЕЛЁНЫЙ ГАЙ</t>
  </si>
  <si>
    <t>Тип размещения</t>
  </si>
  <si>
    <t>КЛАССИЧЕСКАЯ САНАТОРНАЯ</t>
  </si>
  <si>
    <t>ОЗДОРОВИТЕЛЬНАЯ</t>
  </si>
  <si>
    <t>27.04-31.05</t>
  </si>
  <si>
    <t>Июнь</t>
  </si>
  <si>
    <t>Июль</t>
  </si>
  <si>
    <t>Август</t>
  </si>
  <si>
    <t>Сентябрь</t>
  </si>
  <si>
    <t>Октябрь</t>
  </si>
  <si>
    <t>СТАНДАРТ</t>
  </si>
  <si>
    <t>Однокомнатный одноместный</t>
  </si>
  <si>
    <t>Двухкомнатный четырехместный III категории</t>
  </si>
  <si>
    <t>*при размещении 1 чел.</t>
  </si>
  <si>
    <t>Однокомнатный двухместный I категории DBL</t>
  </si>
  <si>
    <t xml:space="preserve">Однокомнатный двухместный II категории DBL/TWIN </t>
  </si>
  <si>
    <t>КОМФОРТ</t>
  </si>
  <si>
    <t>Однокомнатный двухместный TWN/DBL</t>
  </si>
  <si>
    <t>Однокомнатный двухместный Улучшенный DBL/TWIN</t>
  </si>
  <si>
    <t>Двухкомнатный двухместный DBL/TWIN</t>
  </si>
  <si>
    <t>ЛЮКС</t>
  </si>
  <si>
    <t>Двухкомнатный двухместный DBL с Кухней</t>
  </si>
  <si>
    <t>АПАРТАМЕНТЫ</t>
  </si>
  <si>
    <t>Трехкомнатный двухместный</t>
  </si>
  <si>
    <t>Примечание:</t>
  </si>
  <si>
    <t>1. Расчетное время – 00:00 часов.</t>
  </si>
  <si>
    <t>2. Профиль лечения: заболевания костно-мышечной системы и соединительной ткани, органов дыхания.</t>
  </si>
  <si>
    <t>3. В стоимость санаторно-курортной путевки входит: проживание в номере соответствующей категории со всеми удобствами; 3-х разовое питание (завтрак, обед, ужин) по системе комплексное меню; санаторно-курортное лечение, согласно назначению врача; экстренная медицинская помощь; пользование бассейном, спортивной площадкой, посещение дискотек, вечеров отдыха.</t>
  </si>
  <si>
    <t>4. Стоимость путевки на основном месте в номере:</t>
  </si>
  <si>
    <t>Размещение детей на основном месте**</t>
  </si>
  <si>
    <t>Возраст</t>
  </si>
  <si>
    <t>Стоимость размещения (низкий/средний сезон)</t>
  </si>
  <si>
    <t>Стоимость размещения (высокий сезон)</t>
  </si>
  <si>
    <t>от 0 до 2 лет</t>
  </si>
  <si>
    <t>бесплатно*</t>
  </si>
  <si>
    <t xml:space="preserve">от 2 до 7 лет </t>
  </si>
  <si>
    <t>60% от стоимости основного места</t>
  </si>
  <si>
    <t>100% от стоимости основного места</t>
  </si>
  <si>
    <t>от 7 до 14 лет</t>
  </si>
  <si>
    <t>80% от стоимости основного места</t>
  </si>
  <si>
    <t>от 14 до 18 лет</t>
  </si>
  <si>
    <t>*Дети от 0 до 2 лет размещаются бесплатно, при условии, что сопровождающий ребенка приобретает одноместное проживание в номере выбранной категории.</t>
  </si>
  <si>
    <r>
      <t xml:space="preserve">** Скидки на основное место предоставляются только при размещении </t>
    </r>
    <r>
      <rPr>
        <b/>
        <sz val="10"/>
        <rFont val="Cambria"/>
        <family val="1"/>
      </rPr>
      <t>в двухместных номерах. В других случаях - 100%** Скидки на основное место предоставляются только при размещении в двухместных номерах. В других случаях - 100%</t>
    </r>
  </si>
  <si>
    <t>5. Стоимость проживания/путевки на дополнительном месте в номере:</t>
  </si>
  <si>
    <t>Размещение на дополнительном месте</t>
  </si>
  <si>
    <t>январь-май, сентябрь-декабрь</t>
  </si>
  <si>
    <t>июнь-август</t>
  </si>
  <si>
    <t>Медицинская программа</t>
  </si>
  <si>
    <t>«Оздоровительная»</t>
  </si>
  <si>
    <t>«Классическая санаторная»</t>
  </si>
  <si>
    <t>бесплатно</t>
  </si>
  <si>
    <t>от 2 до 4 лет</t>
  </si>
  <si>
    <t>от 4 до 7 лет</t>
  </si>
  <si>
    <t>старше 14 лет и взрослые</t>
  </si>
  <si>
    <t>6. При оформлении санаторно-курортной путевки необходимо предоставить:</t>
  </si>
  <si>
    <t>- взрослым: удостоверяющий личность (паспорт); санаторно-курортную карту по форме  072/у, выданной не ранее чем за 2 месяца до даты начала лечения; полис обязательного медицинского страхования; для лиц, направленных на восстановительное лечение после пребывания в стационаре - выписку из истории болезни;</t>
  </si>
  <si>
    <t>- детям: свидетельство о рождении либо паспорт для детей старше 14 лет; санаторно-курортную карту по форме № 076/у; справку о прививках; справку о санитарно-эпидемиологическом окружении; справку от педиатра об отсутствии противопоказаний.</t>
  </si>
  <si>
    <t>стоимость с человека в сутки</t>
  </si>
  <si>
    <t>Средний сезон</t>
  </si>
  <si>
    <t>Высокий сезон</t>
  </si>
  <si>
    <t>Низкий сезон</t>
  </si>
  <si>
    <t>01.03.21-26.03.21</t>
  </si>
  <si>
    <t>27.03.21-30.04.21</t>
  </si>
  <si>
    <t>01.05.21-10.05.21</t>
  </si>
  <si>
    <t>11.05.21-31.05.21</t>
  </si>
  <si>
    <t>01.06.21-10.06.21</t>
  </si>
  <si>
    <t>11.06.21-30.06.21</t>
  </si>
  <si>
    <t>01.09.21-15.09.21</t>
  </si>
  <si>
    <t>16.09.21-30.09.21</t>
  </si>
  <si>
    <t>1-10.10.21</t>
  </si>
  <si>
    <t>11-30.10.21</t>
  </si>
  <si>
    <t>Ноябрь</t>
  </si>
  <si>
    <t>Декабрь</t>
  </si>
  <si>
    <t>с 1 января по 28 февраля</t>
  </si>
  <si>
    <t>КОРПУС №3</t>
  </si>
  <si>
    <t>ЭКОНОМ</t>
  </si>
  <si>
    <t>Двухместный эконом</t>
  </si>
  <si>
    <t>* при размещении 1 человека</t>
  </si>
  <si>
    <t>Двухкомнатный четырехместный эконом (за номер)</t>
  </si>
  <si>
    <t>КОРПУС №2</t>
  </si>
  <si>
    <t>Двухместный стандарт</t>
  </si>
  <si>
    <t>Двухместный стандарт с кондиционером</t>
  </si>
  <si>
    <t>КОРПУС №1</t>
  </si>
  <si>
    <t>Одноместный стандарт с кондиционером б/б</t>
  </si>
  <si>
    <t>Двухместный комфорт с кондиционером</t>
  </si>
  <si>
    <t>Двухкомнатный двухместный комфорт (семейный)</t>
  </si>
  <si>
    <t>АДМИНИСТРАТИВНЫЙ КОРПУС</t>
  </si>
  <si>
    <t xml:space="preserve">Двухместный стандарт </t>
  </si>
  <si>
    <r>
      <t>В стоимость включено</t>
    </r>
    <r>
      <rPr>
        <sz val="10"/>
        <rFont val="Times New Roman"/>
        <family val="1"/>
      </rPr>
      <t>: проживание, 3-разовое питание, лечение.</t>
    </r>
  </si>
  <si>
    <t>Экономы и стандарты:</t>
  </si>
  <si>
    <t>01.01.20-28.02.20</t>
  </si>
  <si>
    <t>Размещение на дополнительном месте:</t>
  </si>
  <si>
    <t>Классическая программа</t>
  </si>
  <si>
    <t>Оздоровительная программа</t>
  </si>
  <si>
    <t>от 0 до 4 лет (3 года 11 месяцев)</t>
  </si>
  <si>
    <t>Х</t>
  </si>
  <si>
    <t>от 4 до 12 лет (11 лет 11 месяцев)</t>
  </si>
  <si>
    <t>от 12 лет и старше</t>
  </si>
  <si>
    <t>Комфорты:</t>
  </si>
  <si>
    <t>Программа восстановления после COVID-19 (от 14 ночей)</t>
  </si>
  <si>
    <t>COVID</t>
  </si>
  <si>
    <t>ТРАНССИБ</t>
  </si>
  <si>
    <t>январь-декабрь</t>
  </si>
  <si>
    <t>Двухместный (питание в ресторане "Алтай")</t>
  </si>
  <si>
    <t>Двухместный (питание в ресторане "Будапешт")</t>
  </si>
  <si>
    <t>Двухкомнатный двухместный (питание в ресторане "Алтай")</t>
  </si>
  <si>
    <t>Двухкомнатный двухместный (питание в ресторане "Будапешт")</t>
  </si>
  <si>
    <t>1. Расчетное время: 12:00 часов по местному времени.  Заезд с 14:00, выезд до 12:00 часов.</t>
  </si>
  <si>
    <t>2. В стоимость  путевки входит: проживание в номере соответствующей категории со всеми удобствами, 3-х разовое питание(завтрак, обед, ужин), санаторно-курортное лечение по профилю заболевания, экстренная медицинская помощь.</t>
  </si>
  <si>
    <t xml:space="preserve">3. Стоимость путевки на основном месте в номере (в % от стоимости основного места):     </t>
  </si>
  <si>
    <t xml:space="preserve">для детей от 2 до 18 лет (17 лет 11 месяцев 29 дней на момент даты заезда в санаторий )   и взрослых - 100 % от стоимости за основное место.   </t>
  </si>
  <si>
    <t xml:space="preserve">4. Стоимость путевки на дополнительном месте в номере (в % от стоимости основного места):  </t>
  </si>
  <si>
    <t>Размещение детей на дополнительном месте:</t>
  </si>
  <si>
    <t xml:space="preserve">от 2 до 4 лет </t>
  </si>
  <si>
    <t xml:space="preserve">старше 14 лет и взрослые </t>
  </si>
  <si>
    <t>80 % от стоимости основного места</t>
  </si>
  <si>
    <t>5. При оформлении  путевки необходимо предоставить: - взрослым: документ, удостоверяющий личность (паспорт); санаторно-курортную карту по форме № 072/у, выданной не ранее чем за 2 месяца до даты начала лечения; полис обязательного медицинского страхования; для лиц, направленных на восстановительное лечение после пребывания в стационаре – выписки из истории болезни;</t>
  </si>
  <si>
    <t xml:space="preserve">детям: свидетельство о рождении либо паспорт для детей старше 14 лет; санаторно-курортную карту по форме № 076/у; справку о  прививках; справку об обследовании на энтеробиоз (не более месячной давности); справку о санитарно-эпидемиологическом окружении; справку от педиатра об отсутствии противопоказаний.           </t>
  </si>
  <si>
    <t>6. Дети в санаторий принимаются с любого возраста, лечение назначается детям от 4 лет. Детям до 4 лет санаторно-курортное лечение не оказывается, но для проживания вместе с родителями и нахождения на территории санатория необходимы все перечисленные выше документы за исключением санаторно-курортной карты, в санатории обязателен первичный прием врача педиатра с оплатой по действующему прейскуранту. В случае острого заболевания или обострения хронического заболевания у ребенка, не подлежащих госпитализации в стационар, дополнительно оплачивается динамическое наблюдение заболевшего ребенка (не включающее курсовое медикаментозное лечение) согласно прейскуранту на платные услуги.</t>
  </si>
  <si>
    <t>ЯНТАРЬ</t>
  </si>
  <si>
    <t>КЛАССИЧЕСКАЯ</t>
  </si>
  <si>
    <t>СПЕЦИАЛИЗИРОВАННАЯ</t>
  </si>
  <si>
    <t>Январь</t>
  </si>
  <si>
    <t>Февраль</t>
  </si>
  <si>
    <t>Март</t>
  </si>
  <si>
    <t>Апрель</t>
  </si>
  <si>
    <t>Май</t>
  </si>
  <si>
    <t>Двухместный</t>
  </si>
  <si>
    <t>* при размещении 1 чел.</t>
  </si>
  <si>
    <t>Одноместный</t>
  </si>
  <si>
    <t xml:space="preserve">* при размещении 1 чел. </t>
  </si>
  <si>
    <t>Одноместный (с широкой кроватью 1,4 м)</t>
  </si>
  <si>
    <t>Однокомнатный двухместный</t>
  </si>
  <si>
    <t>Двухкомнатный двухместный</t>
  </si>
  <si>
    <t>Однокомнатный двухместный "Джуниор Сюит"</t>
  </si>
  <si>
    <t>Апартаменты</t>
  </si>
  <si>
    <t xml:space="preserve">Примечание: </t>
  </si>
  <si>
    <t xml:space="preserve">Расчетное время: заезд в 9:00 по местному времени, выезд до 8:00 по местному времени. </t>
  </si>
  <si>
    <t>Профиль лечения: заболевания опорно-двигательного аппарата, сердечно-сосудистой и нервной систем, гинекологических  заболеваний, а также сопутствующую патологию органов дыхания, желудочно-кишечного тракта и мочеполовой системы.</t>
  </si>
  <si>
    <t xml:space="preserve">В стоимость путевки входит: проживание в номере соответствующей категории со всеми удобствами; 3-х разовое питание: завтрак, обед, ужин; </t>
  </si>
  <si>
    <t xml:space="preserve">санаторно-курортное лечение, согласно назначению врача. </t>
  </si>
  <si>
    <t>Размещение на основном месте:</t>
  </si>
  <si>
    <t>Низкий и средний сезоны</t>
  </si>
  <si>
    <t>Возраст:</t>
  </si>
  <si>
    <t>Стоимость размещения</t>
  </si>
  <si>
    <t>от 0 до 4 лет</t>
  </si>
  <si>
    <t>бесплатно (без предоставления места)</t>
  </si>
  <si>
    <t>Взрослые</t>
  </si>
  <si>
    <t>Специализированная программа</t>
  </si>
  <si>
    <t>X</t>
  </si>
  <si>
    <t>80 % от стоимости места</t>
  </si>
  <si>
    <t>при размещении в одноместном стандарте и 3-комнатных апартаментах</t>
  </si>
  <si>
    <t xml:space="preserve">При оформлении путевки необходимо предоставить:  </t>
  </si>
  <si>
    <t xml:space="preserve">- взрослым: документ, удостоверяющий личность (паспорт); санаторно-курортную карту по форме № 072/у, выданную не ранее, чем за 2 месяца до </t>
  </si>
  <si>
    <t xml:space="preserve">даты начала лечения; полис обязательного медицинского страхования; для лиц, направленных на восстановительное лечение после пребывания в </t>
  </si>
  <si>
    <t xml:space="preserve">стационаре – выписки из истории болезни; </t>
  </si>
  <si>
    <t xml:space="preserve">- детям: свидетельство о рождении либо паспорт для детей старше 14 лет; санаторно-курортную карту по форме № 076/у, выданную не ранее, чем </t>
  </si>
  <si>
    <t xml:space="preserve">за 2 месяца до начала лечения; справку о профилактических прививках; справку об обследовании на энтеробиоз (не более десяти дней); справку о </t>
  </si>
  <si>
    <t xml:space="preserve">санитарно-эпидемиологическом окружении; справку от педиатра об отсутствии заразных заболеваний кожи. </t>
  </si>
  <si>
    <t xml:space="preserve">Дети в санаторий принимаются с любого возраста, лечение назначается детям от 4 лет. Детям до 4 лет санаторно-курортное лечение не </t>
  </si>
  <si>
    <t xml:space="preserve">оказывается, но для проживания вместе с родителями и нахождения на территории санатория необходимы все перечисленные выше документы за </t>
  </si>
  <si>
    <t>исключением санаторно-курортной карты.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</si>
</sst>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₽&quot;_-;\-* #,##0.00&quot; ₽&quot;_-;_-* \-??&quot; ₽&quot;_-;_-@_-"/>
    <numFmt numFmtId="166" formatCode="0%"/>
    <numFmt numFmtId="167" formatCode="#,##0"/>
    <numFmt numFmtId="168" formatCode="#,##0&quot; ₽&quot;;[RED]\-#,##0&quot; ₽&quot;"/>
    <numFmt numFmtId="169" formatCode="#,##0&quot; ₽&quot;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mbria"/>
      <family val="1"/>
    </font>
    <font>
      <b/>
      <sz val="10"/>
      <color indexed="12"/>
      <name val="Cambria"/>
      <family val="1"/>
    </font>
    <font>
      <b/>
      <sz val="10"/>
      <color indexed="8"/>
      <name val="Cambria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6" fontId="1" fillId="0" borderId="0">
      <alignment/>
      <protection/>
    </xf>
    <xf numFmtId="164" fontId="1" fillId="0" borderId="0">
      <alignment/>
      <protection/>
    </xf>
  </cellStyleXfs>
  <cellXfs count="171">
    <xf numFmtId="164" fontId="0" fillId="0" borderId="0" xfId="0" applyAlignment="1">
      <alignment/>
    </xf>
    <xf numFmtId="164" fontId="2" fillId="0" borderId="0" xfId="25" applyFont="1">
      <alignment/>
      <protection/>
    </xf>
    <xf numFmtId="164" fontId="3" fillId="0" borderId="1" xfId="25" applyFont="1" applyBorder="1" applyAlignment="1">
      <alignment horizontal="center"/>
      <protection/>
    </xf>
    <xf numFmtId="164" fontId="3" fillId="0" borderId="2" xfId="25" applyFont="1" applyBorder="1" applyAlignment="1">
      <alignment horizontal="center"/>
      <protection/>
    </xf>
    <xf numFmtId="164" fontId="3" fillId="0" borderId="3" xfId="25" applyFont="1" applyBorder="1" applyAlignment="1">
      <alignment horizontal="center" vertical="center"/>
      <protection/>
    </xf>
    <xf numFmtId="164" fontId="3" fillId="2" borderId="4" xfId="25" applyFont="1" applyFill="1" applyBorder="1" applyAlignment="1">
      <alignment horizontal="center"/>
      <protection/>
    </xf>
    <xf numFmtId="164" fontId="3" fillId="3" borderId="3" xfId="25" applyFont="1" applyFill="1" applyBorder="1" applyAlignment="1">
      <alignment horizontal="center"/>
      <protection/>
    </xf>
    <xf numFmtId="164" fontId="3" fillId="2" borderId="5" xfId="25" applyFont="1" applyFill="1" applyBorder="1" applyAlignment="1">
      <alignment horizontal="center" vertical="center" wrapText="1"/>
      <protection/>
    </xf>
    <xf numFmtId="164" fontId="3" fillId="2" borderId="6" xfId="25" applyFont="1" applyFill="1" applyBorder="1" applyAlignment="1">
      <alignment horizontal="center" vertical="center" wrapText="1"/>
      <protection/>
    </xf>
    <xf numFmtId="164" fontId="3" fillId="2" borderId="7" xfId="25" applyFont="1" applyFill="1" applyBorder="1" applyAlignment="1">
      <alignment horizontal="center" vertical="center" wrapText="1"/>
      <protection/>
    </xf>
    <xf numFmtId="164" fontId="3" fillId="2" borderId="8" xfId="25" applyFont="1" applyFill="1" applyBorder="1" applyAlignment="1">
      <alignment horizontal="center" vertical="center" wrapText="1"/>
      <protection/>
    </xf>
    <xf numFmtId="164" fontId="3" fillId="3" borderId="9" xfId="25" applyFont="1" applyFill="1" applyBorder="1" applyAlignment="1">
      <alignment horizontal="center" vertical="center" wrapText="1"/>
      <protection/>
    </xf>
    <xf numFmtId="164" fontId="3" fillId="3" borderId="10" xfId="25" applyFont="1" applyFill="1" applyBorder="1" applyAlignment="1">
      <alignment horizontal="center" vertical="center" wrapText="1"/>
      <protection/>
    </xf>
    <xf numFmtId="164" fontId="3" fillId="3" borderId="11" xfId="25" applyFont="1" applyFill="1" applyBorder="1" applyAlignment="1">
      <alignment horizontal="center" vertical="center" wrapText="1"/>
      <protection/>
    </xf>
    <xf numFmtId="164" fontId="3" fillId="3" borderId="12" xfId="25" applyFont="1" applyFill="1" applyBorder="1" applyAlignment="1">
      <alignment horizontal="center" vertical="center" wrapText="1"/>
      <protection/>
    </xf>
    <xf numFmtId="164" fontId="2" fillId="0" borderId="13" xfId="25" applyFont="1" applyBorder="1" applyAlignment="1">
      <alignment wrapText="1"/>
      <protection/>
    </xf>
    <xf numFmtId="167" fontId="2" fillId="2" borderId="14" xfId="25" applyNumberFormat="1" applyFont="1" applyFill="1" applyBorder="1" applyAlignment="1">
      <alignment horizontal="center" vertical="center" wrapText="1"/>
      <protection/>
    </xf>
    <xf numFmtId="167" fontId="2" fillId="2" borderId="15" xfId="25" applyNumberFormat="1" applyFont="1" applyFill="1" applyBorder="1" applyAlignment="1">
      <alignment horizontal="center" vertical="center" wrapText="1"/>
      <protection/>
    </xf>
    <xf numFmtId="167" fontId="2" fillId="2" borderId="16" xfId="25" applyNumberFormat="1" applyFont="1" applyFill="1" applyBorder="1" applyAlignment="1">
      <alignment horizontal="center" vertical="center" wrapText="1"/>
      <protection/>
    </xf>
    <xf numFmtId="167" fontId="2" fillId="3" borderId="14" xfId="25" applyNumberFormat="1" applyFont="1" applyFill="1" applyBorder="1" applyAlignment="1">
      <alignment horizontal="center" vertical="center" wrapText="1"/>
      <protection/>
    </xf>
    <xf numFmtId="167" fontId="2" fillId="3" borderId="15" xfId="25" applyNumberFormat="1" applyFont="1" applyFill="1" applyBorder="1" applyAlignment="1">
      <alignment horizontal="center" vertical="center" wrapText="1"/>
      <protection/>
    </xf>
    <xf numFmtId="167" fontId="2" fillId="3" borderId="16" xfId="25" applyNumberFormat="1" applyFont="1" applyFill="1" applyBorder="1" applyAlignment="1">
      <alignment horizontal="center" vertical="center" wrapText="1"/>
      <protection/>
    </xf>
    <xf numFmtId="164" fontId="2" fillId="0" borderId="17" xfId="25" applyFont="1" applyBorder="1" applyAlignment="1">
      <alignment wrapText="1"/>
      <protection/>
    </xf>
    <xf numFmtId="167" fontId="2" fillId="2" borderId="18" xfId="25" applyNumberFormat="1" applyFont="1" applyFill="1" applyBorder="1" applyAlignment="1">
      <alignment horizontal="center"/>
      <protection/>
    </xf>
    <xf numFmtId="167" fontId="2" fillId="2" borderId="19" xfId="25" applyNumberFormat="1" applyFont="1" applyFill="1" applyBorder="1" applyAlignment="1">
      <alignment horizontal="center"/>
      <protection/>
    </xf>
    <xf numFmtId="167" fontId="2" fillId="2" borderId="20" xfId="25" applyNumberFormat="1" applyFont="1" applyFill="1" applyBorder="1" applyAlignment="1">
      <alignment horizontal="center"/>
      <protection/>
    </xf>
    <xf numFmtId="167" fontId="2" fillId="3" borderId="18" xfId="25" applyNumberFormat="1" applyFont="1" applyFill="1" applyBorder="1" applyAlignment="1">
      <alignment horizontal="center"/>
      <protection/>
    </xf>
    <xf numFmtId="167" fontId="2" fillId="3" borderId="19" xfId="25" applyNumberFormat="1" applyFont="1" applyFill="1" applyBorder="1" applyAlignment="1">
      <alignment horizontal="center"/>
      <protection/>
    </xf>
    <xf numFmtId="167" fontId="2" fillId="3" borderId="20" xfId="25" applyNumberFormat="1" applyFont="1" applyFill="1" applyBorder="1" applyAlignment="1">
      <alignment horizontal="center"/>
      <protection/>
    </xf>
    <xf numFmtId="164" fontId="2" fillId="0" borderId="21" xfId="25" applyFont="1" applyBorder="1" applyAlignment="1">
      <alignment wrapText="1"/>
      <protection/>
    </xf>
    <xf numFmtId="164" fontId="2" fillId="0" borderId="21" xfId="25" applyFont="1" applyBorder="1" applyAlignment="1">
      <alignment vertical="top"/>
      <protection/>
    </xf>
    <xf numFmtId="167" fontId="2" fillId="2" borderId="18" xfId="25" applyNumberFormat="1" applyFont="1" applyFill="1" applyBorder="1" applyAlignment="1">
      <alignment horizontal="center" vertical="top"/>
      <protection/>
    </xf>
    <xf numFmtId="167" fontId="2" fillId="2" borderId="20" xfId="25" applyNumberFormat="1" applyFont="1" applyFill="1" applyBorder="1" applyAlignment="1">
      <alignment horizontal="center" vertical="top"/>
      <protection/>
    </xf>
    <xf numFmtId="164" fontId="2" fillId="0" borderId="22" xfId="25" applyFont="1" applyBorder="1" applyAlignment="1">
      <alignment wrapText="1"/>
      <protection/>
    </xf>
    <xf numFmtId="167" fontId="2" fillId="2" borderId="23" xfId="25" applyNumberFormat="1" applyFont="1" applyFill="1" applyBorder="1" applyAlignment="1">
      <alignment horizontal="center"/>
      <protection/>
    </xf>
    <xf numFmtId="167" fontId="2" fillId="2" borderId="24" xfId="25" applyNumberFormat="1" applyFont="1" applyFill="1" applyBorder="1" applyAlignment="1">
      <alignment horizontal="center"/>
      <protection/>
    </xf>
    <xf numFmtId="167" fontId="2" fillId="2" borderId="25" xfId="25" applyNumberFormat="1" applyFont="1" applyFill="1" applyBorder="1" applyAlignment="1">
      <alignment horizontal="center"/>
      <protection/>
    </xf>
    <xf numFmtId="167" fontId="2" fillId="3" borderId="23" xfId="25" applyNumberFormat="1" applyFont="1" applyFill="1" applyBorder="1" applyAlignment="1">
      <alignment horizontal="center"/>
      <protection/>
    </xf>
    <xf numFmtId="167" fontId="2" fillId="3" borderId="24" xfId="25" applyNumberFormat="1" applyFont="1" applyFill="1" applyBorder="1" applyAlignment="1">
      <alignment horizontal="center"/>
      <protection/>
    </xf>
    <xf numFmtId="167" fontId="2" fillId="3" borderId="25" xfId="25" applyNumberFormat="1" applyFont="1" applyFill="1" applyBorder="1" applyAlignment="1">
      <alignment horizontal="center"/>
      <protection/>
    </xf>
    <xf numFmtId="167" fontId="2" fillId="2" borderId="14" xfId="25" applyNumberFormat="1" applyFont="1" applyFill="1" applyBorder="1" applyAlignment="1">
      <alignment horizontal="center"/>
      <protection/>
    </xf>
    <xf numFmtId="167" fontId="2" fillId="2" borderId="15" xfId="25" applyNumberFormat="1" applyFont="1" applyFill="1" applyBorder="1" applyAlignment="1">
      <alignment horizontal="center"/>
      <protection/>
    </xf>
    <xf numFmtId="167" fontId="2" fillId="2" borderId="16" xfId="25" applyNumberFormat="1" applyFont="1" applyFill="1" applyBorder="1" applyAlignment="1">
      <alignment horizontal="center"/>
      <protection/>
    </xf>
    <xf numFmtId="167" fontId="2" fillId="3" borderId="14" xfId="25" applyNumberFormat="1" applyFont="1" applyFill="1" applyBorder="1" applyAlignment="1">
      <alignment horizontal="center"/>
      <protection/>
    </xf>
    <xf numFmtId="167" fontId="2" fillId="3" borderId="15" xfId="25" applyNumberFormat="1" applyFont="1" applyFill="1" applyBorder="1" applyAlignment="1">
      <alignment horizontal="center"/>
      <protection/>
    </xf>
    <xf numFmtId="167" fontId="2" fillId="3" borderId="16" xfId="25" applyNumberFormat="1" applyFont="1" applyFill="1" applyBorder="1" applyAlignment="1">
      <alignment horizontal="center"/>
      <protection/>
    </xf>
    <xf numFmtId="164" fontId="2" fillId="0" borderId="26" xfId="25" applyFont="1" applyBorder="1" applyAlignment="1">
      <alignment wrapText="1"/>
      <protection/>
    </xf>
    <xf numFmtId="167" fontId="2" fillId="2" borderId="27" xfId="25" applyNumberFormat="1" applyFont="1" applyFill="1" applyBorder="1" applyAlignment="1">
      <alignment horizontal="center"/>
      <protection/>
    </xf>
    <xf numFmtId="167" fontId="2" fillId="2" borderId="28" xfId="25" applyNumberFormat="1" applyFont="1" applyFill="1" applyBorder="1" applyAlignment="1">
      <alignment horizontal="center"/>
      <protection/>
    </xf>
    <xf numFmtId="167" fontId="2" fillId="2" borderId="29" xfId="25" applyNumberFormat="1" applyFont="1" applyFill="1" applyBorder="1" applyAlignment="1">
      <alignment horizontal="center"/>
      <protection/>
    </xf>
    <xf numFmtId="167" fontId="2" fillId="3" borderId="27" xfId="25" applyNumberFormat="1" applyFont="1" applyFill="1" applyBorder="1" applyAlignment="1">
      <alignment horizontal="center"/>
      <protection/>
    </xf>
    <xf numFmtId="167" fontId="2" fillId="3" borderId="28" xfId="25" applyNumberFormat="1" applyFont="1" applyFill="1" applyBorder="1" applyAlignment="1">
      <alignment horizontal="center"/>
      <protection/>
    </xf>
    <xf numFmtId="167" fontId="2" fillId="3" borderId="29" xfId="25" applyNumberFormat="1" applyFont="1" applyFill="1" applyBorder="1" applyAlignment="1">
      <alignment horizontal="center"/>
      <protection/>
    </xf>
    <xf numFmtId="164" fontId="2" fillId="0" borderId="30" xfId="25" applyFont="1" applyBorder="1" applyAlignment="1">
      <alignment wrapText="1"/>
      <protection/>
    </xf>
    <xf numFmtId="164" fontId="2" fillId="0" borderId="31" xfId="25" applyFont="1" applyBorder="1" applyAlignment="1">
      <alignment wrapText="1"/>
      <protection/>
    </xf>
    <xf numFmtId="167" fontId="2" fillId="2" borderId="5" xfId="25" applyNumberFormat="1" applyFont="1" applyFill="1" applyBorder="1" applyAlignment="1">
      <alignment horizontal="center"/>
      <protection/>
    </xf>
    <xf numFmtId="167" fontId="2" fillId="2" borderId="7" xfId="25" applyNumberFormat="1" applyFont="1" applyFill="1" applyBorder="1" applyAlignment="1">
      <alignment horizontal="center"/>
      <protection/>
    </xf>
    <xf numFmtId="167" fontId="2" fillId="2" borderId="8" xfId="25" applyNumberFormat="1" applyFont="1" applyFill="1" applyBorder="1" applyAlignment="1">
      <alignment horizontal="center"/>
      <protection/>
    </xf>
    <xf numFmtId="167" fontId="2" fillId="3" borderId="5" xfId="25" applyNumberFormat="1" applyFont="1" applyFill="1" applyBorder="1" applyAlignment="1">
      <alignment horizontal="center"/>
      <protection/>
    </xf>
    <xf numFmtId="167" fontId="2" fillId="3" borderId="7" xfId="25" applyNumberFormat="1" applyFont="1" applyFill="1" applyBorder="1" applyAlignment="1">
      <alignment horizontal="center"/>
      <protection/>
    </xf>
    <xf numFmtId="167" fontId="2" fillId="3" borderId="8" xfId="25" applyNumberFormat="1" applyFont="1" applyFill="1" applyBorder="1" applyAlignment="1">
      <alignment horizontal="center"/>
      <protection/>
    </xf>
    <xf numFmtId="164" fontId="3" fillId="0" borderId="0" xfId="25" applyFont="1" applyBorder="1" applyAlignment="1">
      <alignment horizontal="center" vertical="center"/>
      <protection/>
    </xf>
    <xf numFmtId="164" fontId="2" fillId="0" borderId="0" xfId="25" applyFont="1" applyBorder="1" applyAlignment="1">
      <alignment wrapText="1"/>
      <protection/>
    </xf>
    <xf numFmtId="167" fontId="2" fillId="0" borderId="0" xfId="25" applyNumberFormat="1" applyFont="1" applyBorder="1" applyAlignment="1">
      <alignment horizontal="center"/>
      <protection/>
    </xf>
    <xf numFmtId="164" fontId="3" fillId="0" borderId="0" xfId="25" applyFont="1" applyBorder="1" applyAlignment="1">
      <alignment horizontal="left" vertical="center" wrapText="1"/>
      <protection/>
    </xf>
    <xf numFmtId="164" fontId="2" fillId="0" borderId="0" xfId="25" applyFont="1" applyBorder="1" applyAlignment="1">
      <alignment horizontal="left" vertical="center" wrapText="1"/>
      <protection/>
    </xf>
    <xf numFmtId="164" fontId="3" fillId="0" borderId="26" xfId="25" applyFont="1" applyBorder="1" applyAlignment="1">
      <alignment horizontal="center" vertical="center" wrapText="1"/>
      <protection/>
    </xf>
    <xf numFmtId="164" fontId="2" fillId="0" borderId="0" xfId="25" applyFont="1" applyAlignment="1">
      <alignment horizontal="left" vertical="center" wrapText="1"/>
      <protection/>
    </xf>
    <xf numFmtId="164" fontId="2" fillId="0" borderId="19" xfId="25" applyFont="1" applyBorder="1" applyAlignment="1">
      <alignment horizontal="left" vertical="center" wrapText="1"/>
      <protection/>
    </xf>
    <xf numFmtId="164" fontId="2" fillId="0" borderId="19" xfId="25" applyFont="1" applyBorder="1" applyAlignment="1">
      <alignment horizontal="center" vertical="center" wrapText="1"/>
      <protection/>
    </xf>
    <xf numFmtId="164" fontId="2" fillId="0" borderId="0" xfId="25" applyFont="1" applyAlignment="1">
      <alignment vertical="center" wrapText="1"/>
      <protection/>
    </xf>
    <xf numFmtId="164" fontId="3" fillId="0" borderId="19" xfId="25" applyFont="1" applyBorder="1" applyAlignment="1">
      <alignment horizontal="center" vertical="center" wrapText="1"/>
      <protection/>
    </xf>
    <xf numFmtId="164" fontId="2" fillId="0" borderId="0" xfId="25" applyFont="1" applyAlignment="1">
      <alignment wrapText="1"/>
      <protection/>
    </xf>
    <xf numFmtId="168" fontId="2" fillId="0" borderId="19" xfId="25" applyNumberFormat="1" applyFont="1" applyBorder="1" applyAlignment="1">
      <alignment horizontal="center" vertical="center" wrapText="1"/>
      <protection/>
    </xf>
    <xf numFmtId="166" fontId="2" fillId="0" borderId="19" xfId="25" applyNumberFormat="1" applyFont="1" applyBorder="1" applyAlignment="1">
      <alignment horizontal="center" vertical="center" wrapText="1"/>
      <protection/>
    </xf>
    <xf numFmtId="164" fontId="4" fillId="0" borderId="0" xfId="25" applyFont="1">
      <alignment/>
      <protection/>
    </xf>
    <xf numFmtId="164" fontId="5" fillId="0" borderId="0" xfId="25" applyFont="1" applyBorder="1" applyAlignment="1">
      <alignment horizontal="center"/>
      <protection/>
    </xf>
    <xf numFmtId="164" fontId="5" fillId="0" borderId="19" xfId="25" applyFont="1" applyBorder="1" applyAlignment="1">
      <alignment horizontal="center" vertical="center"/>
      <protection/>
    </xf>
    <xf numFmtId="164" fontId="5" fillId="2" borderId="19" xfId="25" applyFont="1" applyFill="1" applyBorder="1" applyAlignment="1">
      <alignment horizontal="center"/>
      <protection/>
    </xf>
    <xf numFmtId="164" fontId="5" fillId="3" borderId="32" xfId="25" applyFont="1" applyFill="1" applyBorder="1" applyAlignment="1">
      <alignment horizontal="center"/>
      <protection/>
    </xf>
    <xf numFmtId="164" fontId="5" fillId="2" borderId="30" xfId="25" applyFont="1" applyFill="1" applyBorder="1" applyAlignment="1">
      <alignment horizontal="center" vertical="center" wrapText="1"/>
      <protection/>
    </xf>
    <xf numFmtId="164" fontId="5" fillId="2" borderId="19" xfId="25" applyFont="1" applyFill="1" applyBorder="1" applyAlignment="1">
      <alignment horizontal="center" vertical="center" wrapText="1"/>
      <protection/>
    </xf>
    <xf numFmtId="164" fontId="5" fillId="2" borderId="33" xfId="25" applyFont="1" applyFill="1" applyBorder="1" applyAlignment="1">
      <alignment horizontal="center" vertical="center" wrapText="1"/>
      <protection/>
    </xf>
    <xf numFmtId="164" fontId="5" fillId="3" borderId="33" xfId="25" applyFont="1" applyFill="1" applyBorder="1" applyAlignment="1">
      <alignment horizontal="center" vertical="center" wrapText="1"/>
      <protection/>
    </xf>
    <xf numFmtId="164" fontId="5" fillId="3" borderId="19" xfId="25" applyFont="1" applyFill="1" applyBorder="1" applyAlignment="1">
      <alignment horizontal="center" vertical="center" wrapText="1"/>
      <protection/>
    </xf>
    <xf numFmtId="167" fontId="6" fillId="4" borderId="19" xfId="25" applyNumberFormat="1" applyFont="1" applyFill="1" applyBorder="1" applyAlignment="1">
      <alignment horizontal="center" vertical="center" wrapText="1"/>
      <protection/>
    </xf>
    <xf numFmtId="167" fontId="6" fillId="5" borderId="19" xfId="25" applyNumberFormat="1" applyFont="1" applyFill="1" applyBorder="1" applyAlignment="1">
      <alignment horizontal="center" vertical="center" wrapText="1"/>
      <protection/>
    </xf>
    <xf numFmtId="164" fontId="4" fillId="4" borderId="0" xfId="25" applyFont="1" applyFill="1">
      <alignment/>
      <protection/>
    </xf>
    <xf numFmtId="167" fontId="5" fillId="4" borderId="19" xfId="25" applyNumberFormat="1" applyFont="1" applyFill="1" applyBorder="1" applyAlignment="1">
      <alignment horizontal="center" wrapText="1"/>
      <protection/>
    </xf>
    <xf numFmtId="164" fontId="7" fillId="0" borderId="19" xfId="25" applyFont="1" applyFill="1" applyBorder="1">
      <alignment/>
      <protection/>
    </xf>
    <xf numFmtId="167" fontId="4" fillId="2" borderId="19" xfId="25" applyNumberFormat="1" applyFont="1" applyFill="1" applyBorder="1" applyAlignment="1">
      <alignment horizontal="center" vertical="center" wrapText="1"/>
      <protection/>
    </xf>
    <xf numFmtId="167" fontId="7" fillId="3" borderId="19" xfId="25" applyNumberFormat="1" applyFont="1" applyFill="1" applyBorder="1" applyAlignment="1">
      <alignment horizontal="center" vertical="center" wrapText="1"/>
      <protection/>
    </xf>
    <xf numFmtId="167" fontId="4" fillId="3" borderId="19" xfId="25" applyNumberFormat="1" applyFont="1" applyFill="1" applyBorder="1" applyAlignment="1">
      <alignment horizontal="center" vertical="center" wrapText="1"/>
      <protection/>
    </xf>
    <xf numFmtId="164" fontId="5" fillId="4" borderId="19" xfId="25" applyFont="1" applyFill="1" applyBorder="1" applyAlignment="1">
      <alignment horizontal="center" vertical="center"/>
      <protection/>
    </xf>
    <xf numFmtId="164" fontId="6" fillId="4" borderId="19" xfId="25" applyFont="1" applyFill="1" applyBorder="1" applyAlignment="1">
      <alignment wrapText="1"/>
      <protection/>
    </xf>
    <xf numFmtId="164" fontId="4" fillId="4" borderId="19" xfId="25" applyFont="1" applyFill="1" applyBorder="1">
      <alignment/>
      <protection/>
    </xf>
    <xf numFmtId="167" fontId="4" fillId="3" borderId="19" xfId="25" applyNumberFormat="1" applyFont="1" applyFill="1" applyBorder="1" applyAlignment="1">
      <alignment horizontal="center"/>
      <protection/>
    </xf>
    <xf numFmtId="164" fontId="5" fillId="0" borderId="0" xfId="25" applyFont="1">
      <alignment/>
      <protection/>
    </xf>
    <xf numFmtId="164" fontId="8" fillId="0" borderId="0" xfId="25" applyFont="1" applyAlignment="1">
      <alignment/>
      <protection/>
    </xf>
    <xf numFmtId="164" fontId="9" fillId="0" borderId="0" xfId="25" applyFont="1">
      <alignment/>
      <protection/>
    </xf>
    <xf numFmtId="164" fontId="10" fillId="0" borderId="32" xfId="25" applyFont="1" applyBorder="1" applyAlignment="1">
      <alignment horizontal="center"/>
      <protection/>
    </xf>
    <xf numFmtId="164" fontId="11" fillId="0" borderId="19" xfId="25" applyFont="1" applyBorder="1" applyAlignment="1">
      <alignment/>
      <protection/>
    </xf>
    <xf numFmtId="164" fontId="11" fillId="0" borderId="19" xfId="25" applyFont="1" applyBorder="1" applyAlignment="1">
      <alignment horizontal="center" wrapText="1"/>
      <protection/>
    </xf>
    <xf numFmtId="164" fontId="12" fillId="0" borderId="19" xfId="25" applyFont="1" applyBorder="1" applyAlignment="1">
      <alignment horizontal="center" wrapText="1"/>
      <protection/>
    </xf>
    <xf numFmtId="164" fontId="13" fillId="0" borderId="19" xfId="25" applyFont="1" applyBorder="1">
      <alignment/>
      <protection/>
    </xf>
    <xf numFmtId="164" fontId="13" fillId="0" borderId="19" xfId="25" applyFont="1" applyBorder="1" applyAlignment="1">
      <alignment horizontal="center"/>
      <protection/>
    </xf>
    <xf numFmtId="164" fontId="14" fillId="0" borderId="19" xfId="25" applyFont="1" applyBorder="1" applyAlignment="1">
      <alignment horizontal="center"/>
      <protection/>
    </xf>
    <xf numFmtId="165" fontId="13" fillId="0" borderId="19" xfId="17" applyFont="1" applyFill="1" applyBorder="1" applyAlignment="1" applyProtection="1">
      <alignment/>
      <protection/>
    </xf>
    <xf numFmtId="165" fontId="14" fillId="0" borderId="19" xfId="17" applyFont="1" applyFill="1" applyBorder="1" applyAlignment="1" applyProtection="1">
      <alignment/>
      <protection/>
    </xf>
    <xf numFmtId="164" fontId="15" fillId="0" borderId="0" xfId="25" applyFont="1">
      <alignment/>
      <protection/>
    </xf>
    <xf numFmtId="164" fontId="16" fillId="0" borderId="0" xfId="25" applyFont="1">
      <alignment/>
      <protection/>
    </xf>
    <xf numFmtId="167" fontId="8" fillId="4" borderId="19" xfId="25" applyNumberFormat="1" applyFont="1" applyFill="1" applyBorder="1" applyAlignment="1">
      <alignment horizontal="center" vertical="center" wrapText="1"/>
      <protection/>
    </xf>
    <xf numFmtId="167" fontId="10" fillId="5" borderId="19" xfId="25" applyNumberFormat="1" applyFont="1" applyFill="1" applyBorder="1" applyAlignment="1">
      <alignment horizontal="center" vertical="center" wrapText="1"/>
      <protection/>
    </xf>
    <xf numFmtId="167" fontId="10" fillId="4" borderId="19" xfId="25" applyNumberFormat="1" applyFont="1" applyFill="1" applyBorder="1" applyAlignment="1">
      <alignment horizontal="center" vertical="center" wrapText="1"/>
      <protection/>
    </xf>
    <xf numFmtId="164" fontId="9" fillId="0" borderId="19" xfId="25" applyFont="1" applyFill="1" applyBorder="1">
      <alignment/>
      <protection/>
    </xf>
    <xf numFmtId="164" fontId="17" fillId="0" borderId="19" xfId="25" applyFont="1" applyFill="1" applyBorder="1">
      <alignment/>
      <protection/>
    </xf>
    <xf numFmtId="167" fontId="18" fillId="2" borderId="19" xfId="25" applyNumberFormat="1" applyFont="1" applyFill="1" applyBorder="1" applyAlignment="1">
      <alignment horizontal="center" vertical="center" wrapText="1"/>
      <protection/>
    </xf>
    <xf numFmtId="164" fontId="10" fillId="0" borderId="32" xfId="25" applyFont="1" applyBorder="1" applyAlignment="1">
      <alignment/>
      <protection/>
    </xf>
    <xf numFmtId="164" fontId="10" fillId="0" borderId="26" xfId="25" applyFont="1" applyBorder="1" applyAlignment="1">
      <alignment/>
      <protection/>
    </xf>
    <xf numFmtId="164" fontId="19" fillId="0" borderId="0" xfId="25" applyFont="1">
      <alignment/>
      <protection/>
    </xf>
    <xf numFmtId="164" fontId="20" fillId="0" borderId="0" xfId="25" applyFont="1" applyBorder="1" applyAlignment="1">
      <alignment/>
      <protection/>
    </xf>
    <xf numFmtId="164" fontId="21" fillId="0" borderId="3" xfId="25" applyFont="1" applyFill="1" applyBorder="1" applyAlignment="1">
      <alignment horizontal="center" vertical="center" wrapText="1"/>
      <protection/>
    </xf>
    <xf numFmtId="164" fontId="3" fillId="2" borderId="3" xfId="25" applyFont="1" applyFill="1" applyBorder="1" applyAlignment="1">
      <alignment horizontal="center" vertical="center" wrapText="1"/>
      <protection/>
    </xf>
    <xf numFmtId="164" fontId="21" fillId="0" borderId="3" xfId="25" applyFont="1" applyBorder="1" applyAlignment="1">
      <alignment horizontal="center" vertical="center"/>
      <protection/>
    </xf>
    <xf numFmtId="164" fontId="19" fillId="0" borderId="34" xfId="25" applyFont="1" applyBorder="1" applyAlignment="1">
      <alignment vertical="center" wrapText="1"/>
      <protection/>
    </xf>
    <xf numFmtId="167" fontId="2" fillId="2" borderId="35" xfId="25" applyNumberFormat="1" applyFont="1" applyFill="1" applyBorder="1" applyAlignment="1">
      <alignment horizontal="center" vertical="center" wrapText="1"/>
      <protection/>
    </xf>
    <xf numFmtId="164" fontId="19" fillId="0" borderId="36" xfId="25" applyFont="1" applyBorder="1" applyAlignment="1">
      <alignment vertical="center" wrapText="1"/>
      <protection/>
    </xf>
    <xf numFmtId="167" fontId="2" fillId="2" borderId="37" xfId="25" applyNumberFormat="1" applyFont="1" applyFill="1" applyBorder="1" applyAlignment="1">
      <alignment horizontal="center" vertical="center" wrapText="1"/>
      <protection/>
    </xf>
    <xf numFmtId="164" fontId="19" fillId="0" borderId="38" xfId="25" applyFont="1" applyBorder="1" applyAlignment="1">
      <alignment vertical="center" wrapText="1"/>
      <protection/>
    </xf>
    <xf numFmtId="167" fontId="2" fillId="2" borderId="39" xfId="25" applyNumberFormat="1" applyFont="1" applyFill="1" applyBorder="1" applyAlignment="1">
      <alignment horizontal="center" vertical="center" wrapText="1"/>
      <protection/>
    </xf>
    <xf numFmtId="164" fontId="21" fillId="0" borderId="0" xfId="25" applyFont="1" applyBorder="1" applyAlignment="1">
      <alignment horizontal="left" vertical="center"/>
      <protection/>
    </xf>
    <xf numFmtId="164" fontId="19" fillId="0" borderId="0" xfId="25" applyFont="1" applyBorder="1" applyAlignment="1">
      <alignment horizontal="left" vertical="center" wrapText="1"/>
      <protection/>
    </xf>
    <xf numFmtId="167" fontId="21" fillId="0" borderId="19" xfId="25" applyNumberFormat="1" applyFont="1" applyFill="1" applyBorder="1" applyAlignment="1">
      <alignment horizontal="center" vertical="center"/>
      <protection/>
    </xf>
    <xf numFmtId="167" fontId="21" fillId="0" borderId="28" xfId="25" applyNumberFormat="1" applyFont="1" applyFill="1" applyBorder="1" applyAlignment="1">
      <alignment horizontal="center" vertical="center"/>
      <protection/>
    </xf>
    <xf numFmtId="164" fontId="21" fillId="0" borderId="19" xfId="25" applyNumberFormat="1" applyFont="1" applyBorder="1" applyAlignment="1">
      <alignment wrapText="1"/>
      <protection/>
    </xf>
    <xf numFmtId="167" fontId="19" fillId="0" borderId="19" xfId="25" applyNumberFormat="1" applyFont="1" applyFill="1" applyBorder="1" applyAlignment="1">
      <alignment vertical="center"/>
      <protection/>
    </xf>
    <xf numFmtId="164" fontId="19" fillId="0" borderId="19" xfId="25" applyFont="1" applyBorder="1">
      <alignment/>
      <protection/>
    </xf>
    <xf numFmtId="165" fontId="19" fillId="0" borderId="19" xfId="17" applyFont="1" applyFill="1" applyBorder="1" applyAlignment="1" applyProtection="1">
      <alignment/>
      <protection/>
    </xf>
    <xf numFmtId="166" fontId="19" fillId="0" borderId="19" xfId="25" applyNumberFormat="1" applyFont="1" applyBorder="1">
      <alignment/>
      <protection/>
    </xf>
    <xf numFmtId="164" fontId="19" fillId="0" borderId="0" xfId="25" applyFont="1" applyAlignment="1">
      <alignment horizontal="justify" vertical="center"/>
      <protection/>
    </xf>
    <xf numFmtId="164" fontId="20" fillId="0" borderId="0" xfId="25" applyFont="1" applyBorder="1" applyAlignment="1">
      <alignment horizontal="center"/>
      <protection/>
    </xf>
    <xf numFmtId="164" fontId="21" fillId="0" borderId="19" xfId="25" applyFont="1" applyBorder="1" applyAlignment="1">
      <alignment horizontal="center" vertical="center"/>
      <protection/>
    </xf>
    <xf numFmtId="164" fontId="3" fillId="2" borderId="19" xfId="25" applyFont="1" applyFill="1" applyBorder="1" applyAlignment="1">
      <alignment horizontal="center"/>
      <protection/>
    </xf>
    <xf numFmtId="164" fontId="3" fillId="6" borderId="19" xfId="25" applyFont="1" applyFill="1" applyBorder="1" applyAlignment="1">
      <alignment horizontal="center"/>
      <protection/>
    </xf>
    <xf numFmtId="164" fontId="21" fillId="2" borderId="19" xfId="25" applyFont="1" applyFill="1" applyBorder="1" applyAlignment="1">
      <alignment horizontal="center" vertical="center" wrapText="1"/>
      <protection/>
    </xf>
    <xf numFmtId="164" fontId="21" fillId="6" borderId="19" xfId="25" applyFont="1" applyFill="1" applyBorder="1" applyAlignment="1">
      <alignment horizontal="center" vertical="center" wrapText="1"/>
      <protection/>
    </xf>
    <xf numFmtId="164" fontId="19" fillId="0" borderId="19" xfId="25" applyFont="1" applyBorder="1" applyAlignment="1">
      <alignment horizontal="left" vertical="center" wrapText="1"/>
      <protection/>
    </xf>
    <xf numFmtId="167" fontId="2" fillId="2" borderId="19" xfId="25" applyNumberFormat="1" applyFont="1" applyFill="1" applyBorder="1" applyAlignment="1">
      <alignment horizontal="center" vertical="center" wrapText="1"/>
      <protection/>
    </xf>
    <xf numFmtId="167" fontId="2" fillId="6" borderId="19" xfId="25" applyNumberFormat="1" applyFont="1" applyFill="1" applyBorder="1" applyAlignment="1">
      <alignment horizontal="center" vertical="center" wrapText="1"/>
      <protection/>
    </xf>
    <xf numFmtId="164" fontId="21" fillId="0" borderId="7" xfId="25" applyFont="1" applyBorder="1" applyAlignment="1">
      <alignment horizontal="center" vertical="center"/>
      <protection/>
    </xf>
    <xf numFmtId="164" fontId="19" fillId="0" borderId="7" xfId="25" applyFont="1" applyBorder="1" applyAlignment="1">
      <alignment horizontal="left" vertical="center" wrapText="1"/>
      <protection/>
    </xf>
    <xf numFmtId="167" fontId="2" fillId="2" borderId="7" xfId="25" applyNumberFormat="1" applyFont="1" applyFill="1" applyBorder="1" applyAlignment="1">
      <alignment horizontal="center" vertical="center" wrapText="1"/>
      <protection/>
    </xf>
    <xf numFmtId="167" fontId="2" fillId="6" borderId="7" xfId="25" applyNumberFormat="1" applyFont="1" applyFill="1" applyBorder="1" applyAlignment="1">
      <alignment horizontal="center" vertical="center" wrapText="1"/>
      <protection/>
    </xf>
    <xf numFmtId="164" fontId="21" fillId="0" borderId="0" xfId="25" applyFont="1" applyAlignment="1">
      <alignment horizontal="justify" vertical="center"/>
      <protection/>
    </xf>
    <xf numFmtId="164" fontId="19" fillId="0" borderId="0" xfId="25" applyFont="1" applyAlignment="1">
      <alignment vertical="center"/>
      <protection/>
    </xf>
    <xf numFmtId="164" fontId="6" fillId="0" borderId="19" xfId="25" applyFont="1" applyBorder="1" applyAlignment="1">
      <alignment horizontal="center"/>
      <protection/>
    </xf>
    <xf numFmtId="164" fontId="5" fillId="0" borderId="19" xfId="25" applyFont="1" applyBorder="1" applyAlignment="1">
      <alignment/>
      <protection/>
    </xf>
    <xf numFmtId="164" fontId="7" fillId="0" borderId="19" xfId="25" applyFont="1" applyBorder="1" applyAlignment="1">
      <alignment horizontal="center"/>
      <protection/>
    </xf>
    <xf numFmtId="164" fontId="6" fillId="0" borderId="19" xfId="25" applyFont="1" applyBorder="1" applyAlignment="1">
      <alignment vertical="center"/>
      <protection/>
    </xf>
    <xf numFmtId="164" fontId="5" fillId="0" borderId="19" xfId="25" applyFont="1" applyBorder="1" applyAlignment="1">
      <alignment horizontal="center" vertical="center" wrapText="1"/>
      <protection/>
    </xf>
    <xf numFmtId="164" fontId="4" fillId="0" borderId="19" xfId="25" applyFont="1" applyBorder="1" applyAlignment="1">
      <alignment horizontal="left" vertical="center"/>
      <protection/>
    </xf>
    <xf numFmtId="164" fontId="7" fillId="0" borderId="19" xfId="25" applyFont="1" applyBorder="1" applyAlignment="1">
      <alignment horizontal="center" vertical="center" wrapText="1"/>
      <protection/>
    </xf>
    <xf numFmtId="164" fontId="4" fillId="0" borderId="19" xfId="25" applyFont="1" applyBorder="1" applyAlignment="1">
      <alignment horizontal="center" vertical="center"/>
      <protection/>
    </xf>
    <xf numFmtId="164" fontId="4" fillId="0" borderId="19" xfId="25" applyFont="1" applyBorder="1" applyAlignment="1">
      <alignment horizontal="left" vertical="center" wrapText="1"/>
      <protection/>
    </xf>
    <xf numFmtId="164" fontId="7" fillId="0" borderId="19" xfId="25" applyFont="1" applyBorder="1" applyAlignment="1">
      <alignment horizontal="center" wrapText="1"/>
      <protection/>
    </xf>
    <xf numFmtId="164" fontId="7" fillId="0" borderId="19" xfId="25" applyFont="1" applyBorder="1">
      <alignment/>
      <protection/>
    </xf>
    <xf numFmtId="169" fontId="7" fillId="0" borderId="19" xfId="25" applyNumberFormat="1" applyFont="1" applyBorder="1" applyAlignment="1">
      <alignment horizontal="center" vertical="center"/>
      <protection/>
    </xf>
    <xf numFmtId="164" fontId="7" fillId="0" borderId="19" xfId="25" applyFont="1" applyBorder="1" applyAlignment="1">
      <alignment horizontal="left"/>
      <protection/>
    </xf>
    <xf numFmtId="164" fontId="19" fillId="0" borderId="0" xfId="25" applyFont="1" applyBorder="1" applyAlignment="1">
      <alignment horizontal="left" vertical="center"/>
      <protection/>
    </xf>
    <xf numFmtId="164" fontId="19" fillId="0" borderId="0" xfId="25" applyFont="1" applyBorder="1" applyAlignment="1">
      <alignment horizontal="center" vertical="center" wrapText="1"/>
      <protection/>
    </xf>
    <xf numFmtId="164" fontId="19" fillId="0" borderId="0" xfId="25" applyFont="1" applyAlignment="1">
      <alignment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Денежный 3" xfId="21"/>
    <cellStyle name="Денежный 4" xfId="22"/>
    <cellStyle name="Обычный 2" xfId="23"/>
    <cellStyle name="Процентный 2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6E6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5E0B4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50"/>
  <sheetViews>
    <sheetView workbookViewId="0" topLeftCell="A1">
      <selection activeCell="P23" activeCellId="1" sqref="A2 P23"/>
    </sheetView>
  </sheetViews>
  <sheetFormatPr defaultColWidth="9.140625" defaultRowHeight="12.75"/>
  <cols>
    <col min="1" max="1" width="22.57421875" style="1" customWidth="1"/>
    <col min="2" max="2" width="52.00390625" style="1" customWidth="1"/>
    <col min="3" max="3" width="11.00390625" style="1" customWidth="1"/>
    <col min="4" max="4" width="9.421875" style="1" customWidth="1"/>
    <col min="5" max="5" width="8.28125" style="1" customWidth="1"/>
    <col min="6" max="6" width="8.00390625" style="1" customWidth="1"/>
    <col min="7" max="7" width="11.00390625" style="1" customWidth="1"/>
    <col min="8" max="8" width="9.8515625" style="1" customWidth="1"/>
    <col min="9" max="10" width="0" style="1" hidden="1" customWidth="1"/>
    <col min="11" max="12" width="9.28125" style="1" customWidth="1"/>
    <col min="13" max="13" width="11.00390625" style="1" customWidth="1"/>
    <col min="14" max="14" width="10.421875" style="1" customWidth="1"/>
    <col min="15" max="16384" width="9.140625" style="1" customWidth="1"/>
  </cols>
  <sheetData>
    <row r="1" spans="1:6" ht="15" customHeight="1">
      <c r="A1" s="2" t="s">
        <v>0</v>
      </c>
      <c r="B1" s="2"/>
      <c r="C1" s="3"/>
      <c r="D1" s="3"/>
      <c r="E1" s="3"/>
      <c r="F1" s="3"/>
    </row>
    <row r="2" spans="1:14" ht="15" customHeight="1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6" t="s">
        <v>3</v>
      </c>
      <c r="J2" s="6"/>
      <c r="K2" s="6"/>
      <c r="L2" s="6"/>
      <c r="M2" s="6"/>
      <c r="N2" s="6"/>
    </row>
    <row r="3" spans="1:14" ht="33" customHeight="1">
      <c r="A3" s="4"/>
      <c r="B3" s="4"/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1" t="s">
        <v>4</v>
      </c>
      <c r="J3" s="12" t="s">
        <v>5</v>
      </c>
      <c r="K3" s="12" t="s">
        <v>6</v>
      </c>
      <c r="L3" s="13" t="s">
        <v>7</v>
      </c>
      <c r="M3" s="13" t="s">
        <v>8</v>
      </c>
      <c r="N3" s="14" t="s">
        <v>9</v>
      </c>
    </row>
    <row r="4" spans="1:14" ht="12.75" customHeight="1">
      <c r="A4" s="4" t="s">
        <v>10</v>
      </c>
      <c r="B4" s="15" t="s">
        <v>11</v>
      </c>
      <c r="C4" s="16">
        <v>2300</v>
      </c>
      <c r="D4" s="17">
        <v>2800</v>
      </c>
      <c r="E4" s="17">
        <v>3200</v>
      </c>
      <c r="F4" s="17">
        <v>3200</v>
      </c>
      <c r="G4" s="17">
        <v>2800</v>
      </c>
      <c r="H4" s="18">
        <v>2200</v>
      </c>
      <c r="I4" s="19">
        <v>2100</v>
      </c>
      <c r="J4" s="20">
        <v>2600</v>
      </c>
      <c r="K4" s="20">
        <v>3000</v>
      </c>
      <c r="L4" s="20">
        <v>3000</v>
      </c>
      <c r="M4" s="20">
        <v>2600</v>
      </c>
      <c r="N4" s="21">
        <v>2000</v>
      </c>
    </row>
    <row r="5" spans="1:14" ht="12.75">
      <c r="A5" s="4"/>
      <c r="B5" s="22" t="s">
        <v>12</v>
      </c>
      <c r="C5" s="23">
        <v>2000</v>
      </c>
      <c r="D5" s="24">
        <v>2200</v>
      </c>
      <c r="E5" s="24">
        <v>2650</v>
      </c>
      <c r="F5" s="24">
        <v>2650</v>
      </c>
      <c r="G5" s="24">
        <v>2200</v>
      </c>
      <c r="H5" s="25">
        <v>1900</v>
      </c>
      <c r="I5" s="26">
        <v>1800</v>
      </c>
      <c r="J5" s="27">
        <v>2000</v>
      </c>
      <c r="K5" s="27">
        <v>2450</v>
      </c>
      <c r="L5" s="27">
        <v>2450</v>
      </c>
      <c r="M5" s="27">
        <v>2000</v>
      </c>
      <c r="N5" s="28">
        <v>1700</v>
      </c>
    </row>
    <row r="6" spans="1:14" ht="15" customHeight="1">
      <c r="A6" s="4"/>
      <c r="B6" s="29" t="s">
        <v>13</v>
      </c>
      <c r="C6" s="23">
        <v>5000</v>
      </c>
      <c r="D6" s="24">
        <v>5800</v>
      </c>
      <c r="E6" s="24">
        <v>7600</v>
      </c>
      <c r="F6" s="24">
        <v>7600</v>
      </c>
      <c r="G6" s="24">
        <v>5800</v>
      </c>
      <c r="H6" s="25">
        <v>4600</v>
      </c>
      <c r="I6" s="26">
        <v>4800</v>
      </c>
      <c r="J6" s="27">
        <v>5600</v>
      </c>
      <c r="K6" s="27">
        <v>7400</v>
      </c>
      <c r="L6" s="27">
        <v>7400</v>
      </c>
      <c r="M6" s="27">
        <v>5600</v>
      </c>
      <c r="N6" s="28">
        <v>4400</v>
      </c>
    </row>
    <row r="7" spans="1:14" ht="12.75">
      <c r="A7" s="4"/>
      <c r="B7" s="29" t="s">
        <v>14</v>
      </c>
      <c r="C7" s="23">
        <v>2100</v>
      </c>
      <c r="D7" s="24">
        <v>2500</v>
      </c>
      <c r="E7" s="24">
        <v>2950</v>
      </c>
      <c r="F7" s="24">
        <v>2950</v>
      </c>
      <c r="G7" s="24">
        <v>2500</v>
      </c>
      <c r="H7" s="25">
        <v>2000</v>
      </c>
      <c r="I7" s="26">
        <v>1900</v>
      </c>
      <c r="J7" s="27">
        <v>2300</v>
      </c>
      <c r="K7" s="27">
        <v>2750</v>
      </c>
      <c r="L7" s="27">
        <v>2750</v>
      </c>
      <c r="M7" s="27">
        <v>2300</v>
      </c>
      <c r="N7" s="28">
        <v>1800</v>
      </c>
    </row>
    <row r="8" spans="1:14" ht="12.75">
      <c r="A8" s="4"/>
      <c r="B8" s="29" t="s">
        <v>13</v>
      </c>
      <c r="C8" s="23">
        <v>2700</v>
      </c>
      <c r="D8" s="24">
        <v>3500</v>
      </c>
      <c r="E8" s="24">
        <v>4400</v>
      </c>
      <c r="F8" s="24">
        <v>4400</v>
      </c>
      <c r="G8" s="24">
        <v>3500</v>
      </c>
      <c r="H8" s="25">
        <v>2500</v>
      </c>
      <c r="I8" s="26">
        <v>2500</v>
      </c>
      <c r="J8" s="27">
        <v>3300</v>
      </c>
      <c r="K8" s="27">
        <v>4200</v>
      </c>
      <c r="L8" s="27">
        <v>4200</v>
      </c>
      <c r="M8" s="27">
        <v>3300</v>
      </c>
      <c r="N8" s="28">
        <v>2300</v>
      </c>
    </row>
    <row r="9" spans="1:14" ht="12.75">
      <c r="A9" s="4"/>
      <c r="B9" s="30" t="s">
        <v>15</v>
      </c>
      <c r="C9" s="31">
        <v>2000</v>
      </c>
      <c r="D9" s="24">
        <v>2450</v>
      </c>
      <c r="E9" s="24">
        <v>2850</v>
      </c>
      <c r="F9" s="24">
        <v>2850</v>
      </c>
      <c r="G9" s="24">
        <v>2450</v>
      </c>
      <c r="H9" s="32">
        <v>1900</v>
      </c>
      <c r="I9" s="26">
        <v>1800</v>
      </c>
      <c r="J9" s="27">
        <v>2250</v>
      </c>
      <c r="K9" s="27">
        <v>2650</v>
      </c>
      <c r="L9" s="27">
        <v>2650</v>
      </c>
      <c r="M9" s="27">
        <v>2250</v>
      </c>
      <c r="N9" s="28">
        <v>1700</v>
      </c>
    </row>
    <row r="10" spans="1:14" ht="12.75">
      <c r="A10" s="4"/>
      <c r="B10" s="33" t="s">
        <v>13</v>
      </c>
      <c r="C10" s="34">
        <v>2500</v>
      </c>
      <c r="D10" s="35">
        <v>3400</v>
      </c>
      <c r="E10" s="35">
        <v>4200</v>
      </c>
      <c r="F10" s="35">
        <v>4200</v>
      </c>
      <c r="G10" s="35">
        <v>3400</v>
      </c>
      <c r="H10" s="36">
        <v>2300</v>
      </c>
      <c r="I10" s="37">
        <v>2300</v>
      </c>
      <c r="J10" s="38">
        <v>3200</v>
      </c>
      <c r="K10" s="38">
        <v>4000</v>
      </c>
      <c r="L10" s="38">
        <v>4000</v>
      </c>
      <c r="M10" s="38">
        <v>3200</v>
      </c>
      <c r="N10" s="39">
        <v>2100</v>
      </c>
    </row>
    <row r="11" spans="1:14" ht="12.75">
      <c r="A11" s="4" t="s">
        <v>16</v>
      </c>
      <c r="B11" s="15" t="s">
        <v>11</v>
      </c>
      <c r="C11" s="40">
        <v>2600</v>
      </c>
      <c r="D11" s="41">
        <v>3700</v>
      </c>
      <c r="E11" s="41">
        <v>3800</v>
      </c>
      <c r="F11" s="41">
        <v>3800</v>
      </c>
      <c r="G11" s="41">
        <v>3600</v>
      </c>
      <c r="H11" s="42">
        <v>2500</v>
      </c>
      <c r="I11" s="43">
        <v>2400</v>
      </c>
      <c r="J11" s="44">
        <v>3500</v>
      </c>
      <c r="K11" s="44">
        <v>3600</v>
      </c>
      <c r="L11" s="44">
        <v>3600</v>
      </c>
      <c r="M11" s="44">
        <v>3400</v>
      </c>
      <c r="N11" s="45">
        <v>2300</v>
      </c>
    </row>
    <row r="12" spans="1:14" ht="12.75">
      <c r="A12" s="4"/>
      <c r="B12" s="29" t="s">
        <v>17</v>
      </c>
      <c r="C12" s="23">
        <v>2500</v>
      </c>
      <c r="D12" s="24">
        <v>2900</v>
      </c>
      <c r="E12" s="24">
        <v>3100</v>
      </c>
      <c r="F12" s="24">
        <v>3100</v>
      </c>
      <c r="G12" s="24">
        <v>2800</v>
      </c>
      <c r="H12" s="25">
        <v>2400</v>
      </c>
      <c r="I12" s="26">
        <v>2300</v>
      </c>
      <c r="J12" s="27">
        <v>2700</v>
      </c>
      <c r="K12" s="27">
        <v>2900</v>
      </c>
      <c r="L12" s="27">
        <v>2900</v>
      </c>
      <c r="M12" s="27">
        <v>2600</v>
      </c>
      <c r="N12" s="28">
        <v>2200</v>
      </c>
    </row>
    <row r="13" spans="1:14" ht="12.75">
      <c r="A13" s="4"/>
      <c r="B13" s="29" t="s">
        <v>13</v>
      </c>
      <c r="C13" s="23">
        <v>3500</v>
      </c>
      <c r="D13" s="24">
        <v>4300</v>
      </c>
      <c r="E13" s="24">
        <v>4700</v>
      </c>
      <c r="F13" s="24">
        <v>4700</v>
      </c>
      <c r="G13" s="24">
        <v>4100</v>
      </c>
      <c r="H13" s="25">
        <v>3300</v>
      </c>
      <c r="I13" s="26">
        <v>3300</v>
      </c>
      <c r="J13" s="27">
        <v>4100</v>
      </c>
      <c r="K13" s="27">
        <v>4500</v>
      </c>
      <c r="L13" s="27">
        <v>4500</v>
      </c>
      <c r="M13" s="27">
        <v>3900</v>
      </c>
      <c r="N13" s="28">
        <v>3100</v>
      </c>
    </row>
    <row r="14" spans="1:14" ht="12.75">
      <c r="A14" s="4"/>
      <c r="B14" s="30" t="s">
        <v>18</v>
      </c>
      <c r="C14" s="23">
        <v>2600</v>
      </c>
      <c r="D14" s="24">
        <v>3200</v>
      </c>
      <c r="E14" s="24">
        <v>3500</v>
      </c>
      <c r="F14" s="24">
        <v>3500</v>
      </c>
      <c r="G14" s="24">
        <v>3100</v>
      </c>
      <c r="H14" s="25">
        <v>2500</v>
      </c>
      <c r="I14" s="26">
        <v>2400</v>
      </c>
      <c r="J14" s="27">
        <v>3000</v>
      </c>
      <c r="K14" s="27">
        <v>3300</v>
      </c>
      <c r="L14" s="27">
        <v>3300</v>
      </c>
      <c r="M14" s="27">
        <v>2900</v>
      </c>
      <c r="N14" s="28">
        <v>2300</v>
      </c>
    </row>
    <row r="15" spans="1:14" ht="12.75">
      <c r="A15" s="4"/>
      <c r="B15" s="29" t="s">
        <v>13</v>
      </c>
      <c r="C15" s="23">
        <v>3700</v>
      </c>
      <c r="D15" s="24">
        <v>4900</v>
      </c>
      <c r="E15" s="24">
        <v>5500</v>
      </c>
      <c r="F15" s="24">
        <v>5500</v>
      </c>
      <c r="G15" s="24">
        <v>4700</v>
      </c>
      <c r="H15" s="25">
        <v>3500</v>
      </c>
      <c r="I15" s="26">
        <v>3500</v>
      </c>
      <c r="J15" s="27">
        <v>4700</v>
      </c>
      <c r="K15" s="27">
        <v>5300</v>
      </c>
      <c r="L15" s="27">
        <v>5300</v>
      </c>
      <c r="M15" s="27">
        <v>4500</v>
      </c>
      <c r="N15" s="28">
        <v>3300</v>
      </c>
    </row>
    <row r="16" spans="1:14" ht="12.75">
      <c r="A16" s="4"/>
      <c r="B16" s="29" t="s">
        <v>19</v>
      </c>
      <c r="C16" s="23">
        <v>3100</v>
      </c>
      <c r="D16" s="24">
        <v>3700</v>
      </c>
      <c r="E16" s="24">
        <v>4000</v>
      </c>
      <c r="F16" s="24">
        <v>4000</v>
      </c>
      <c r="G16" s="24">
        <v>3600</v>
      </c>
      <c r="H16" s="25">
        <v>3000</v>
      </c>
      <c r="I16" s="26">
        <v>2900</v>
      </c>
      <c r="J16" s="27">
        <v>3500</v>
      </c>
      <c r="K16" s="27">
        <v>3800</v>
      </c>
      <c r="L16" s="27">
        <v>3800</v>
      </c>
      <c r="M16" s="27">
        <v>3400</v>
      </c>
      <c r="N16" s="28">
        <v>2800</v>
      </c>
    </row>
    <row r="17" spans="1:14" ht="12.75">
      <c r="A17" s="4"/>
      <c r="B17" s="33" t="s">
        <v>13</v>
      </c>
      <c r="C17" s="34">
        <v>4700</v>
      </c>
      <c r="D17" s="35">
        <v>5900</v>
      </c>
      <c r="E17" s="35">
        <v>6500</v>
      </c>
      <c r="F17" s="35">
        <v>6500</v>
      </c>
      <c r="G17" s="35">
        <v>5700</v>
      </c>
      <c r="H17" s="36">
        <v>4500</v>
      </c>
      <c r="I17" s="37">
        <v>4500</v>
      </c>
      <c r="J17" s="38">
        <v>5700</v>
      </c>
      <c r="K17" s="38">
        <v>6300</v>
      </c>
      <c r="L17" s="38">
        <v>6300</v>
      </c>
      <c r="M17" s="38">
        <v>5500</v>
      </c>
      <c r="N17" s="39">
        <v>4300</v>
      </c>
    </row>
    <row r="18" spans="1:14" ht="12.75">
      <c r="A18" s="4" t="s">
        <v>20</v>
      </c>
      <c r="B18" s="46" t="s">
        <v>19</v>
      </c>
      <c r="C18" s="47">
        <v>3400</v>
      </c>
      <c r="D18" s="48">
        <v>4000</v>
      </c>
      <c r="E18" s="48">
        <v>4300</v>
      </c>
      <c r="F18" s="48">
        <v>4500</v>
      </c>
      <c r="G18" s="48">
        <v>4000</v>
      </c>
      <c r="H18" s="49">
        <v>3400</v>
      </c>
      <c r="I18" s="50">
        <v>3200</v>
      </c>
      <c r="J18" s="51">
        <v>3800</v>
      </c>
      <c r="K18" s="51">
        <v>4100</v>
      </c>
      <c r="L18" s="51">
        <v>4300</v>
      </c>
      <c r="M18" s="51">
        <v>3800</v>
      </c>
      <c r="N18" s="52">
        <v>3200</v>
      </c>
    </row>
    <row r="19" spans="1:14" ht="12.75">
      <c r="A19" s="4"/>
      <c r="B19" s="53" t="s">
        <v>13</v>
      </c>
      <c r="C19" s="23">
        <v>5300</v>
      </c>
      <c r="D19" s="24">
        <v>6500</v>
      </c>
      <c r="E19" s="24">
        <v>7100</v>
      </c>
      <c r="F19" s="24">
        <v>7500</v>
      </c>
      <c r="G19" s="24">
        <v>6500</v>
      </c>
      <c r="H19" s="25">
        <v>5300</v>
      </c>
      <c r="I19" s="26">
        <v>5100</v>
      </c>
      <c r="J19" s="27">
        <v>6300</v>
      </c>
      <c r="K19" s="27">
        <v>6900</v>
      </c>
      <c r="L19" s="27">
        <v>7300</v>
      </c>
      <c r="M19" s="27">
        <v>6300</v>
      </c>
      <c r="N19" s="28">
        <v>5100</v>
      </c>
    </row>
    <row r="20" spans="1:14" ht="12.75">
      <c r="A20" s="4"/>
      <c r="B20" s="53" t="s">
        <v>21</v>
      </c>
      <c r="C20" s="23">
        <v>3500</v>
      </c>
      <c r="D20" s="24">
        <v>4100</v>
      </c>
      <c r="E20" s="24">
        <v>4400</v>
      </c>
      <c r="F20" s="24">
        <v>4600</v>
      </c>
      <c r="G20" s="24">
        <v>4100</v>
      </c>
      <c r="H20" s="25">
        <v>3500</v>
      </c>
      <c r="I20" s="26">
        <v>3300</v>
      </c>
      <c r="J20" s="27">
        <v>3900</v>
      </c>
      <c r="K20" s="27">
        <v>4200</v>
      </c>
      <c r="L20" s="27">
        <v>4400</v>
      </c>
      <c r="M20" s="27">
        <v>3900</v>
      </c>
      <c r="N20" s="28">
        <v>3300</v>
      </c>
    </row>
    <row r="21" spans="1:14" ht="12.75">
      <c r="A21" s="4"/>
      <c r="B21" s="54" t="s">
        <v>13</v>
      </c>
      <c r="C21" s="55">
        <v>5500</v>
      </c>
      <c r="D21" s="56">
        <v>6700</v>
      </c>
      <c r="E21" s="56">
        <v>7300</v>
      </c>
      <c r="F21" s="56">
        <v>7700</v>
      </c>
      <c r="G21" s="56">
        <v>6700</v>
      </c>
      <c r="H21" s="57">
        <v>5500</v>
      </c>
      <c r="I21" s="58">
        <v>5300</v>
      </c>
      <c r="J21" s="59">
        <v>6500</v>
      </c>
      <c r="K21" s="59">
        <v>7100</v>
      </c>
      <c r="L21" s="59">
        <v>7500</v>
      </c>
      <c r="M21" s="59">
        <v>6500</v>
      </c>
      <c r="N21" s="60">
        <v>5300</v>
      </c>
    </row>
    <row r="22" spans="1:14" ht="12.75">
      <c r="A22" s="4" t="s">
        <v>22</v>
      </c>
      <c r="B22" s="15" t="s">
        <v>23</v>
      </c>
      <c r="C22" s="40">
        <v>5000</v>
      </c>
      <c r="D22" s="41">
        <v>5500</v>
      </c>
      <c r="E22" s="41">
        <v>5800</v>
      </c>
      <c r="F22" s="41">
        <v>5800</v>
      </c>
      <c r="G22" s="41">
        <v>5500</v>
      </c>
      <c r="H22" s="42">
        <v>5000</v>
      </c>
      <c r="I22" s="43">
        <v>4800</v>
      </c>
      <c r="J22" s="44">
        <v>5300</v>
      </c>
      <c r="K22" s="44">
        <v>5600</v>
      </c>
      <c r="L22" s="44">
        <v>5600</v>
      </c>
      <c r="M22" s="44">
        <v>5300</v>
      </c>
      <c r="N22" s="45">
        <v>4800</v>
      </c>
    </row>
    <row r="23" spans="1:14" ht="12.75">
      <c r="A23" s="4"/>
      <c r="B23" s="33" t="s">
        <v>13</v>
      </c>
      <c r="C23" s="34">
        <v>8500</v>
      </c>
      <c r="D23" s="35">
        <v>9500</v>
      </c>
      <c r="E23" s="35">
        <v>10100</v>
      </c>
      <c r="F23" s="35">
        <v>10100</v>
      </c>
      <c r="G23" s="35">
        <v>9500</v>
      </c>
      <c r="H23" s="36">
        <v>8500</v>
      </c>
      <c r="I23" s="37">
        <v>8300</v>
      </c>
      <c r="J23" s="38">
        <v>9300</v>
      </c>
      <c r="K23" s="38">
        <v>9900</v>
      </c>
      <c r="L23" s="38">
        <v>9900</v>
      </c>
      <c r="M23" s="38">
        <v>9300</v>
      </c>
      <c r="N23" s="39">
        <v>8300</v>
      </c>
    </row>
    <row r="24" spans="1:6" ht="12.75">
      <c r="A24" s="61"/>
      <c r="B24" s="62"/>
      <c r="C24" s="63"/>
      <c r="D24" s="63"/>
      <c r="E24" s="63"/>
      <c r="F24" s="63"/>
    </row>
    <row r="25" spans="1:10" ht="12.75" customHeight="1">
      <c r="A25" s="64" t="s">
        <v>24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2.75" customHeight="1">
      <c r="A26" s="65" t="s">
        <v>25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2.75" customHeight="1">
      <c r="A27" s="65" t="s">
        <v>26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39" customHeight="1">
      <c r="A28" s="65" t="s">
        <v>27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3.5" customHeight="1">
      <c r="A29" s="65" t="s">
        <v>28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3.5" customHeight="1">
      <c r="A30" s="66" t="s">
        <v>29</v>
      </c>
      <c r="B30" s="66"/>
      <c r="C30" s="67"/>
      <c r="D30" s="67"/>
      <c r="E30" s="67"/>
      <c r="F30" s="67"/>
      <c r="G30" s="67"/>
      <c r="H30" s="67"/>
      <c r="I30" s="67"/>
      <c r="J30" s="67"/>
    </row>
    <row r="31" spans="1:10" ht="13.5" customHeight="1">
      <c r="A31" s="68" t="s">
        <v>30</v>
      </c>
      <c r="B31" s="68" t="s">
        <v>31</v>
      </c>
      <c r="C31" s="69" t="s">
        <v>32</v>
      </c>
      <c r="D31" s="69"/>
      <c r="E31" s="69"/>
      <c r="F31" s="69"/>
      <c r="G31" s="67"/>
      <c r="H31" s="67"/>
      <c r="I31" s="67"/>
      <c r="J31" s="67"/>
    </row>
    <row r="32" spans="1:10" ht="13.5" customHeight="1">
      <c r="A32" s="68" t="s">
        <v>33</v>
      </c>
      <c r="B32" s="69" t="s">
        <v>34</v>
      </c>
      <c r="C32" s="69" t="s">
        <v>34</v>
      </c>
      <c r="D32" s="69"/>
      <c r="E32" s="69"/>
      <c r="F32" s="69"/>
      <c r="G32" s="67"/>
      <c r="H32" s="67"/>
      <c r="I32" s="67"/>
      <c r="J32" s="67"/>
    </row>
    <row r="33" spans="1:10" ht="13.5" customHeight="1">
      <c r="A33" s="68" t="s">
        <v>35</v>
      </c>
      <c r="B33" s="69" t="s">
        <v>36</v>
      </c>
      <c r="C33" s="69" t="s">
        <v>37</v>
      </c>
      <c r="D33" s="69"/>
      <c r="E33" s="69"/>
      <c r="F33" s="69"/>
      <c r="G33" s="67"/>
      <c r="H33" s="67"/>
      <c r="I33" s="67"/>
      <c r="J33" s="67"/>
    </row>
    <row r="34" spans="1:10" ht="13.5" customHeight="1">
      <c r="A34" s="68" t="s">
        <v>38</v>
      </c>
      <c r="B34" s="69" t="s">
        <v>39</v>
      </c>
      <c r="C34" s="69" t="s">
        <v>37</v>
      </c>
      <c r="D34" s="69"/>
      <c r="E34" s="69"/>
      <c r="F34" s="69"/>
      <c r="G34" s="67"/>
      <c r="H34" s="67"/>
      <c r="I34" s="67"/>
      <c r="J34" s="67"/>
    </row>
    <row r="35" spans="1:10" ht="13.5" customHeight="1">
      <c r="A35" s="68" t="s">
        <v>40</v>
      </c>
      <c r="B35" s="69" t="s">
        <v>37</v>
      </c>
      <c r="C35" s="69" t="s">
        <v>37</v>
      </c>
      <c r="D35" s="69"/>
      <c r="E35" s="69"/>
      <c r="F35" s="69"/>
      <c r="G35" s="67"/>
      <c r="H35" s="67"/>
      <c r="I35" s="67"/>
      <c r="J35" s="67"/>
    </row>
    <row r="36" spans="1:10" ht="13.5" customHeight="1">
      <c r="A36" s="65" t="s">
        <v>41</v>
      </c>
      <c r="B36" s="65"/>
      <c r="C36" s="65"/>
      <c r="D36" s="65"/>
      <c r="E36" s="65"/>
      <c r="F36" s="65"/>
      <c r="G36" s="65"/>
      <c r="H36" s="65"/>
      <c r="I36" s="65"/>
      <c r="J36" s="67"/>
    </row>
    <row r="37" spans="1:10" ht="13.5" customHeight="1">
      <c r="A37" s="65" t="s">
        <v>42</v>
      </c>
      <c r="B37" s="65"/>
      <c r="C37" s="65"/>
      <c r="D37" s="65"/>
      <c r="E37" s="65"/>
      <c r="F37" s="65"/>
      <c r="G37" s="65"/>
      <c r="H37" s="65"/>
      <c r="I37" s="70"/>
      <c r="J37" s="67"/>
    </row>
    <row r="38" spans="1:10" ht="12.75" customHeight="1">
      <c r="A38" s="65" t="s">
        <v>43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15.75" customHeight="1">
      <c r="A39" s="71" t="s">
        <v>44</v>
      </c>
      <c r="B39" s="71"/>
      <c r="C39" s="71"/>
      <c r="D39" s="71"/>
      <c r="E39" s="71"/>
      <c r="F39" s="71"/>
      <c r="G39" s="71"/>
      <c r="H39" s="71"/>
      <c r="I39" s="72"/>
      <c r="J39" s="72"/>
    </row>
    <row r="40" spans="1:10" ht="12.75" customHeight="1">
      <c r="A40" s="71" t="s">
        <v>30</v>
      </c>
      <c r="B40" s="71" t="s">
        <v>45</v>
      </c>
      <c r="C40" s="71"/>
      <c r="D40" s="71"/>
      <c r="E40" s="71" t="s">
        <v>46</v>
      </c>
      <c r="F40" s="71"/>
      <c r="G40" s="71"/>
      <c r="H40" s="71"/>
      <c r="I40" s="72"/>
      <c r="J40" s="72"/>
    </row>
    <row r="41" spans="1:10" ht="38.25" customHeight="1">
      <c r="A41" s="71"/>
      <c r="B41" s="71" t="s">
        <v>47</v>
      </c>
      <c r="C41" s="71" t="s">
        <v>47</v>
      </c>
      <c r="D41" s="71"/>
      <c r="E41" s="71" t="s">
        <v>47</v>
      </c>
      <c r="F41" s="71"/>
      <c r="G41" s="71" t="s">
        <v>47</v>
      </c>
      <c r="H41" s="71"/>
      <c r="I41" s="72"/>
      <c r="J41" s="72"/>
    </row>
    <row r="42" spans="1:10" ht="41.25" customHeight="1">
      <c r="A42" s="71"/>
      <c r="B42" s="71" t="s">
        <v>48</v>
      </c>
      <c r="C42" s="71" t="s">
        <v>49</v>
      </c>
      <c r="D42" s="71"/>
      <c r="E42" s="71" t="s">
        <v>48</v>
      </c>
      <c r="F42" s="71"/>
      <c r="G42" s="71" t="s">
        <v>49</v>
      </c>
      <c r="H42" s="71"/>
      <c r="I42" s="72"/>
      <c r="J42" s="72"/>
    </row>
    <row r="43" spans="1:10" ht="12.75" customHeight="1">
      <c r="A43" s="69" t="s">
        <v>33</v>
      </c>
      <c r="B43" s="69" t="s">
        <v>50</v>
      </c>
      <c r="C43" s="69" t="s">
        <v>50</v>
      </c>
      <c r="D43" s="69"/>
      <c r="E43" s="69" t="s">
        <v>50</v>
      </c>
      <c r="F43" s="69"/>
      <c r="G43" s="69" t="s">
        <v>50</v>
      </c>
      <c r="H43" s="69"/>
      <c r="I43" s="72"/>
      <c r="J43" s="72"/>
    </row>
    <row r="44" spans="1:10" ht="12.75" customHeight="1">
      <c r="A44" s="69" t="s">
        <v>51</v>
      </c>
      <c r="B44" s="73">
        <v>700</v>
      </c>
      <c r="C44" s="73">
        <v>700</v>
      </c>
      <c r="D44" s="73"/>
      <c r="E44" s="73">
        <v>900</v>
      </c>
      <c r="F44" s="73"/>
      <c r="G44" s="73">
        <v>900</v>
      </c>
      <c r="H44" s="73"/>
      <c r="I44" s="72"/>
      <c r="J44" s="72"/>
    </row>
    <row r="45" spans="1:10" ht="12.75" customHeight="1">
      <c r="A45" s="69" t="s">
        <v>52</v>
      </c>
      <c r="B45" s="73">
        <v>1200</v>
      </c>
      <c r="C45" s="73">
        <v>1400</v>
      </c>
      <c r="D45" s="73"/>
      <c r="E45" s="73">
        <v>1400</v>
      </c>
      <c r="F45" s="73"/>
      <c r="G45" s="73">
        <v>1600</v>
      </c>
      <c r="H45" s="73"/>
      <c r="I45" s="72"/>
      <c r="J45" s="72"/>
    </row>
    <row r="46" spans="1:10" ht="12.75" customHeight="1">
      <c r="A46" s="69" t="s">
        <v>38</v>
      </c>
      <c r="B46" s="73">
        <v>1300</v>
      </c>
      <c r="C46" s="73">
        <v>1500</v>
      </c>
      <c r="D46" s="73"/>
      <c r="E46" s="73">
        <v>1600</v>
      </c>
      <c r="F46" s="73"/>
      <c r="G46" s="73">
        <v>1800</v>
      </c>
      <c r="H46" s="73"/>
      <c r="I46" s="72"/>
      <c r="J46" s="72"/>
    </row>
    <row r="47" spans="1:10" ht="25.5" customHeight="1">
      <c r="A47" s="69" t="s">
        <v>53</v>
      </c>
      <c r="B47" s="74">
        <v>0.8</v>
      </c>
      <c r="C47" s="74">
        <v>0.8</v>
      </c>
      <c r="D47" s="74"/>
      <c r="E47" s="74">
        <v>0.8</v>
      </c>
      <c r="F47" s="74"/>
      <c r="G47" s="74">
        <v>0.8</v>
      </c>
      <c r="H47" s="74"/>
      <c r="I47" s="72"/>
      <c r="J47" s="72"/>
    </row>
    <row r="48" spans="1:10" ht="12.75" customHeight="1">
      <c r="A48" s="65" t="s">
        <v>54</v>
      </c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30" customHeight="1">
      <c r="A49" s="65" t="s">
        <v>55</v>
      </c>
      <c r="B49" s="65"/>
      <c r="C49" s="65"/>
      <c r="D49" s="65"/>
      <c r="E49" s="65"/>
      <c r="F49" s="65"/>
      <c r="G49" s="65"/>
      <c r="H49" s="65"/>
      <c r="I49" s="65"/>
      <c r="J49" s="65"/>
    </row>
    <row r="50" spans="1:10" ht="30.75" customHeight="1">
      <c r="A50" s="65" t="s">
        <v>56</v>
      </c>
      <c r="B50" s="65"/>
      <c r="C50" s="65"/>
      <c r="D50" s="65"/>
      <c r="E50" s="65"/>
      <c r="F50" s="65"/>
      <c r="G50" s="65"/>
      <c r="H50" s="65"/>
      <c r="I50" s="65"/>
      <c r="J50" s="65"/>
    </row>
  </sheetData>
  <sheetProtection selectLockedCells="1" selectUnlockedCells="1"/>
  <mergeCells count="51">
    <mergeCell ref="A1:B1"/>
    <mergeCell ref="C1:F1"/>
    <mergeCell ref="A2:B3"/>
    <mergeCell ref="C2:H2"/>
    <mergeCell ref="I2:N2"/>
    <mergeCell ref="A4:A10"/>
    <mergeCell ref="A11:A17"/>
    <mergeCell ref="A18:A21"/>
    <mergeCell ref="A22:A23"/>
    <mergeCell ref="A25:J25"/>
    <mergeCell ref="A26:J26"/>
    <mergeCell ref="A27:J27"/>
    <mergeCell ref="A28:J28"/>
    <mergeCell ref="A29:J29"/>
    <mergeCell ref="A30:B30"/>
    <mergeCell ref="C31:F31"/>
    <mergeCell ref="C32:F32"/>
    <mergeCell ref="C33:F33"/>
    <mergeCell ref="C34:F34"/>
    <mergeCell ref="C35:F35"/>
    <mergeCell ref="A36:I36"/>
    <mergeCell ref="A37:H37"/>
    <mergeCell ref="A38:J38"/>
    <mergeCell ref="A39:H39"/>
    <mergeCell ref="A40:A42"/>
    <mergeCell ref="B40:D40"/>
    <mergeCell ref="E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A48:J48"/>
    <mergeCell ref="A49:J49"/>
    <mergeCell ref="A50:J5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7"/>
  <sheetViews>
    <sheetView tabSelected="1" zoomScale="88" zoomScaleNormal="88" workbookViewId="0" topLeftCell="A1">
      <selection activeCell="A2" sqref="A2"/>
    </sheetView>
  </sheetViews>
  <sheetFormatPr defaultColWidth="9.140625" defaultRowHeight="12.75"/>
  <cols>
    <col min="1" max="1" width="51.421875" style="75" customWidth="1"/>
    <col min="2" max="2" width="16.140625" style="75" customWidth="1"/>
    <col min="3" max="3" width="13.8515625" style="75" customWidth="1"/>
    <col min="4" max="4" width="13.140625" style="75" customWidth="1"/>
    <col min="5" max="5" width="14.00390625" style="75" customWidth="1"/>
    <col min="6" max="6" width="12.7109375" style="75" customWidth="1"/>
    <col min="7" max="7" width="12.00390625" style="75" customWidth="1"/>
    <col min="8" max="8" width="12.421875" style="75" customWidth="1"/>
    <col min="9" max="12" width="11.140625" style="75" customWidth="1"/>
    <col min="13" max="13" width="10.7109375" style="75" customWidth="1"/>
    <col min="14" max="14" width="11.421875" style="75" customWidth="1"/>
    <col min="15" max="15" width="11.140625" style="75" customWidth="1"/>
    <col min="16" max="16" width="0" style="75" hidden="1" customWidth="1"/>
    <col min="17" max="17" width="11.421875" style="75" customWidth="1"/>
    <col min="18" max="18" width="10.140625" style="75" customWidth="1"/>
    <col min="19" max="19" width="12.421875" style="75" customWidth="1"/>
    <col min="20" max="20" width="11.28125" style="75" customWidth="1"/>
    <col min="21" max="21" width="11.421875" style="75" customWidth="1"/>
    <col min="22" max="22" width="12.7109375" style="75" customWidth="1"/>
    <col min="23" max="23" width="12.00390625" style="75" customWidth="1"/>
    <col min="24" max="24" width="11.00390625" style="75" customWidth="1"/>
    <col min="25" max="25" width="11.7109375" style="75" customWidth="1"/>
    <col min="26" max="31" width="9.140625" style="75" customWidth="1"/>
    <col min="32" max="32" width="10.28125" style="75" customWidth="1"/>
    <col min="33" max="33" width="11.140625" style="75" customWidth="1"/>
    <col min="34" max="34" width="10.7109375" style="75" customWidth="1"/>
    <col min="35" max="16384" width="9.140625" style="75" customWidth="1"/>
  </cols>
  <sheetData>
    <row r="1" ht="15" customHeight="1">
      <c r="A1" s="76"/>
    </row>
    <row r="2" spans="1:30" ht="15" customHeight="1">
      <c r="A2" s="77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 t="s">
        <v>3</v>
      </c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1:30" ht="30.75" customHeight="1">
      <c r="A3" s="77"/>
      <c r="B3" s="80"/>
      <c r="C3" s="80"/>
      <c r="D3" s="81" t="s">
        <v>58</v>
      </c>
      <c r="E3" s="81"/>
      <c r="F3" s="82" t="s">
        <v>59</v>
      </c>
      <c r="G3" s="82"/>
      <c r="H3" s="82"/>
      <c r="I3" s="82"/>
      <c r="J3" s="82"/>
      <c r="K3" s="82"/>
      <c r="L3" s="81" t="s">
        <v>58</v>
      </c>
      <c r="M3" s="81"/>
      <c r="N3" s="81" t="s">
        <v>60</v>
      </c>
      <c r="O3" s="81"/>
      <c r="P3" s="83" t="s">
        <v>60</v>
      </c>
      <c r="Q3" s="83"/>
      <c r="R3" s="83"/>
      <c r="S3" s="84" t="s">
        <v>58</v>
      </c>
      <c r="T3" s="84"/>
      <c r="U3" s="84" t="s">
        <v>59</v>
      </c>
      <c r="V3" s="84"/>
      <c r="W3" s="84"/>
      <c r="X3" s="84"/>
      <c r="Y3" s="84"/>
      <c r="Z3" s="84"/>
      <c r="AA3" s="84" t="s">
        <v>58</v>
      </c>
      <c r="AB3" s="84"/>
      <c r="AC3" s="84" t="s">
        <v>60</v>
      </c>
      <c r="AD3" s="84"/>
    </row>
    <row r="4" spans="1:30" ht="33.75" customHeight="1">
      <c r="A4" s="77"/>
      <c r="B4" s="81" t="s">
        <v>61</v>
      </c>
      <c r="C4" s="81" t="s">
        <v>62</v>
      </c>
      <c r="D4" s="81" t="s">
        <v>63</v>
      </c>
      <c r="E4" s="81" t="s">
        <v>64</v>
      </c>
      <c r="F4" s="81" t="s">
        <v>65</v>
      </c>
      <c r="G4" s="81" t="s">
        <v>66</v>
      </c>
      <c r="H4" s="81" t="s">
        <v>6</v>
      </c>
      <c r="I4" s="81" t="s">
        <v>7</v>
      </c>
      <c r="J4" s="81" t="s">
        <v>67</v>
      </c>
      <c r="K4" s="81" t="s">
        <v>68</v>
      </c>
      <c r="L4" s="81" t="s">
        <v>69</v>
      </c>
      <c r="M4" s="81" t="s">
        <v>70</v>
      </c>
      <c r="N4" s="81" t="s">
        <v>71</v>
      </c>
      <c r="O4" s="81" t="s">
        <v>72</v>
      </c>
      <c r="P4" s="84" t="s">
        <v>73</v>
      </c>
      <c r="Q4" s="84" t="s">
        <v>61</v>
      </c>
      <c r="R4" s="84" t="s">
        <v>62</v>
      </c>
      <c r="S4" s="84" t="s">
        <v>63</v>
      </c>
      <c r="T4" s="84" t="s">
        <v>64</v>
      </c>
      <c r="U4" s="84" t="s">
        <v>65</v>
      </c>
      <c r="V4" s="84" t="s">
        <v>66</v>
      </c>
      <c r="W4" s="84" t="s">
        <v>6</v>
      </c>
      <c r="X4" s="84" t="s">
        <v>7</v>
      </c>
      <c r="Y4" s="84" t="s">
        <v>67</v>
      </c>
      <c r="Z4" s="84" t="s">
        <v>68</v>
      </c>
      <c r="AA4" s="84" t="s">
        <v>69</v>
      </c>
      <c r="AB4" s="84" t="s">
        <v>70</v>
      </c>
      <c r="AC4" s="84" t="s">
        <v>71</v>
      </c>
      <c r="AD4" s="84" t="s">
        <v>72</v>
      </c>
    </row>
    <row r="5" spans="1:54" s="87" customFormat="1" ht="12.75">
      <c r="A5" s="85" t="s">
        <v>74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</row>
    <row r="6" spans="1:54" s="87" customFormat="1" ht="12.75">
      <c r="A6" s="85" t="s">
        <v>75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</row>
    <row r="7" spans="1:30" ht="12.75">
      <c r="A7" s="89" t="s">
        <v>76</v>
      </c>
      <c r="B7" s="90">
        <v>1600</v>
      </c>
      <c r="C7" s="90">
        <v>1800</v>
      </c>
      <c r="D7" s="90">
        <v>2300</v>
      </c>
      <c r="E7" s="90">
        <v>2200</v>
      </c>
      <c r="F7" s="90">
        <v>2600</v>
      </c>
      <c r="G7" s="90">
        <v>3000</v>
      </c>
      <c r="H7" s="90">
        <v>3300</v>
      </c>
      <c r="I7" s="90">
        <v>3300</v>
      </c>
      <c r="J7" s="90">
        <v>3300</v>
      </c>
      <c r="K7" s="90">
        <v>3000</v>
      </c>
      <c r="L7" s="90">
        <v>2100</v>
      </c>
      <c r="M7" s="90">
        <v>2000</v>
      </c>
      <c r="N7" s="90">
        <v>1300</v>
      </c>
      <c r="O7" s="90">
        <v>1300</v>
      </c>
      <c r="P7" s="91">
        <v>900</v>
      </c>
      <c r="Q7" s="91">
        <v>1200</v>
      </c>
      <c r="R7" s="91">
        <v>1400</v>
      </c>
      <c r="S7" s="91">
        <v>1900</v>
      </c>
      <c r="T7" s="92">
        <v>1800</v>
      </c>
      <c r="U7" s="92">
        <v>2100</v>
      </c>
      <c r="V7" s="92">
        <v>2500</v>
      </c>
      <c r="W7" s="91">
        <v>2800</v>
      </c>
      <c r="X7" s="91">
        <v>2800</v>
      </c>
      <c r="Y7" s="91">
        <v>2800</v>
      </c>
      <c r="Z7" s="92">
        <v>2500</v>
      </c>
      <c r="AA7" s="91">
        <v>1700</v>
      </c>
      <c r="AB7" s="91">
        <v>1600</v>
      </c>
      <c r="AC7" s="91">
        <v>1100</v>
      </c>
      <c r="AD7" s="91">
        <v>1100</v>
      </c>
    </row>
    <row r="8" spans="1:30" ht="12.75">
      <c r="A8" s="89" t="s">
        <v>77</v>
      </c>
      <c r="B8" s="90">
        <v>1800</v>
      </c>
      <c r="C8" s="90">
        <v>2200</v>
      </c>
      <c r="D8" s="90">
        <v>3200</v>
      </c>
      <c r="E8" s="90">
        <v>3000</v>
      </c>
      <c r="F8" s="90">
        <v>4000</v>
      </c>
      <c r="G8" s="90">
        <v>4800</v>
      </c>
      <c r="H8" s="90">
        <v>5400</v>
      </c>
      <c r="I8" s="90">
        <v>5400</v>
      </c>
      <c r="J8" s="90">
        <v>5400</v>
      </c>
      <c r="K8" s="90">
        <v>4800</v>
      </c>
      <c r="L8" s="90">
        <v>2800</v>
      </c>
      <c r="M8" s="90">
        <v>2600</v>
      </c>
      <c r="N8" s="90">
        <v>1400</v>
      </c>
      <c r="O8" s="90">
        <v>1400</v>
      </c>
      <c r="P8" s="91">
        <v>1000</v>
      </c>
      <c r="Q8" s="91">
        <v>1400</v>
      </c>
      <c r="R8" s="91">
        <v>1800</v>
      </c>
      <c r="S8" s="91">
        <v>2800</v>
      </c>
      <c r="T8" s="92">
        <v>2600</v>
      </c>
      <c r="U8" s="92">
        <v>3500</v>
      </c>
      <c r="V8" s="92">
        <v>4300</v>
      </c>
      <c r="W8" s="91">
        <v>4900</v>
      </c>
      <c r="X8" s="91">
        <v>4900</v>
      </c>
      <c r="Y8" s="91">
        <v>4900</v>
      </c>
      <c r="Z8" s="92">
        <v>4300</v>
      </c>
      <c r="AA8" s="91">
        <v>2400</v>
      </c>
      <c r="AB8" s="91">
        <v>2200</v>
      </c>
      <c r="AC8" s="91">
        <v>1200</v>
      </c>
      <c r="AD8" s="91">
        <v>1200</v>
      </c>
    </row>
    <row r="9" spans="1:30" ht="12.75">
      <c r="A9" s="89" t="s">
        <v>78</v>
      </c>
      <c r="B9" s="90">
        <v>6000</v>
      </c>
      <c r="C9" s="90">
        <v>6400</v>
      </c>
      <c r="D9" s="90">
        <v>8300</v>
      </c>
      <c r="E9" s="90">
        <v>7700</v>
      </c>
      <c r="F9" s="90">
        <v>8700</v>
      </c>
      <c r="G9" s="90">
        <v>10800</v>
      </c>
      <c r="H9" s="90">
        <v>12000</v>
      </c>
      <c r="I9" s="90">
        <v>12000</v>
      </c>
      <c r="J9" s="90">
        <v>12000</v>
      </c>
      <c r="K9" s="90">
        <v>10800</v>
      </c>
      <c r="L9" s="90">
        <v>8400</v>
      </c>
      <c r="M9" s="90">
        <v>7500</v>
      </c>
      <c r="N9" s="90">
        <v>5100</v>
      </c>
      <c r="O9" s="90">
        <v>5100</v>
      </c>
      <c r="P9" s="91">
        <v>3400</v>
      </c>
      <c r="Q9" s="91">
        <v>4400</v>
      </c>
      <c r="R9" s="91">
        <v>4800</v>
      </c>
      <c r="S9" s="91">
        <v>6700</v>
      </c>
      <c r="T9" s="92">
        <v>6100</v>
      </c>
      <c r="U9" s="92">
        <v>7100</v>
      </c>
      <c r="V9" s="92">
        <v>9200</v>
      </c>
      <c r="W9" s="91">
        <v>10400</v>
      </c>
      <c r="X9" s="91">
        <v>10400</v>
      </c>
      <c r="Y9" s="91">
        <v>10400</v>
      </c>
      <c r="Z9" s="92">
        <v>9200</v>
      </c>
      <c r="AA9" s="91">
        <v>6800</v>
      </c>
      <c r="AB9" s="91">
        <v>5900</v>
      </c>
      <c r="AC9" s="91">
        <v>4300</v>
      </c>
      <c r="AD9" s="91">
        <v>4300</v>
      </c>
    </row>
    <row r="10" spans="1:30" ht="12.75">
      <c r="A10" s="85" t="s">
        <v>79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54" s="87" customFormat="1" ht="12.75">
      <c r="A11" s="85" t="s">
        <v>10</v>
      </c>
      <c r="B11" s="93"/>
      <c r="C11" s="93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93"/>
      <c r="O11" s="93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</row>
    <row r="12" spans="1:30" ht="12.75">
      <c r="A12" s="89" t="s">
        <v>80</v>
      </c>
      <c r="B12" s="90">
        <v>1800</v>
      </c>
      <c r="C12" s="90">
        <v>2000</v>
      </c>
      <c r="D12" s="90">
        <v>2500</v>
      </c>
      <c r="E12" s="90">
        <v>2400</v>
      </c>
      <c r="F12" s="90">
        <v>3000</v>
      </c>
      <c r="G12" s="90">
        <v>3600</v>
      </c>
      <c r="H12" s="90">
        <v>4200</v>
      </c>
      <c r="I12" s="90">
        <v>4200</v>
      </c>
      <c r="J12" s="90">
        <v>4200</v>
      </c>
      <c r="K12" s="90">
        <v>3600</v>
      </c>
      <c r="L12" s="90">
        <v>2400</v>
      </c>
      <c r="M12" s="90">
        <v>2200</v>
      </c>
      <c r="N12" s="90">
        <v>1500</v>
      </c>
      <c r="O12" s="90">
        <v>1500</v>
      </c>
      <c r="P12" s="91">
        <v>1100</v>
      </c>
      <c r="Q12" s="91">
        <v>1400</v>
      </c>
      <c r="R12" s="91">
        <v>1600</v>
      </c>
      <c r="S12" s="91">
        <v>2100</v>
      </c>
      <c r="T12" s="92">
        <v>2000</v>
      </c>
      <c r="U12" s="92">
        <v>2500</v>
      </c>
      <c r="V12" s="92">
        <v>3100</v>
      </c>
      <c r="W12" s="91">
        <v>3700</v>
      </c>
      <c r="X12" s="91">
        <v>3700</v>
      </c>
      <c r="Y12" s="91">
        <v>3700</v>
      </c>
      <c r="Z12" s="92">
        <v>3100</v>
      </c>
      <c r="AA12" s="91">
        <v>2000</v>
      </c>
      <c r="AB12" s="91">
        <v>1800</v>
      </c>
      <c r="AC12" s="91">
        <v>1300</v>
      </c>
      <c r="AD12" s="91">
        <v>1300</v>
      </c>
    </row>
    <row r="13" spans="1:30" ht="12.75">
      <c r="A13" s="89" t="s">
        <v>77</v>
      </c>
      <c r="B13" s="90">
        <v>2200</v>
      </c>
      <c r="C13" s="90">
        <v>2600</v>
      </c>
      <c r="D13" s="90">
        <v>3600</v>
      </c>
      <c r="E13" s="90">
        <v>3400</v>
      </c>
      <c r="F13" s="90">
        <v>4800</v>
      </c>
      <c r="G13" s="90">
        <v>6000</v>
      </c>
      <c r="H13" s="90">
        <v>7200</v>
      </c>
      <c r="I13" s="90">
        <v>7200</v>
      </c>
      <c r="J13" s="90">
        <v>7200</v>
      </c>
      <c r="K13" s="90">
        <v>6000</v>
      </c>
      <c r="L13" s="90">
        <v>3400</v>
      </c>
      <c r="M13" s="90">
        <v>3000</v>
      </c>
      <c r="N13" s="90">
        <v>1800</v>
      </c>
      <c r="O13" s="90">
        <v>1800</v>
      </c>
      <c r="P13" s="91">
        <v>1200</v>
      </c>
      <c r="Q13" s="91">
        <v>1800</v>
      </c>
      <c r="R13" s="91">
        <v>2200</v>
      </c>
      <c r="S13" s="91">
        <v>3200</v>
      </c>
      <c r="T13" s="92">
        <v>3000</v>
      </c>
      <c r="U13" s="92">
        <v>4300</v>
      </c>
      <c r="V13" s="92">
        <v>5500</v>
      </c>
      <c r="W13" s="91">
        <v>6700</v>
      </c>
      <c r="X13" s="91">
        <v>6700</v>
      </c>
      <c r="Y13" s="91">
        <v>6700</v>
      </c>
      <c r="Z13" s="92">
        <v>5500</v>
      </c>
      <c r="AA13" s="91">
        <v>3000</v>
      </c>
      <c r="AB13" s="91">
        <v>2600</v>
      </c>
      <c r="AC13" s="91">
        <v>1600</v>
      </c>
      <c r="AD13" s="91">
        <v>1600</v>
      </c>
    </row>
    <row r="14" spans="1:30" ht="12.75">
      <c r="A14" s="89" t="s">
        <v>81</v>
      </c>
      <c r="B14" s="90">
        <v>1800</v>
      </c>
      <c r="C14" s="90">
        <v>2000</v>
      </c>
      <c r="D14" s="90">
        <v>2500</v>
      </c>
      <c r="E14" s="90">
        <v>2400</v>
      </c>
      <c r="F14" s="90">
        <v>3100</v>
      </c>
      <c r="G14" s="90">
        <v>3700</v>
      </c>
      <c r="H14" s="90">
        <v>4300</v>
      </c>
      <c r="I14" s="90">
        <v>4300</v>
      </c>
      <c r="J14" s="90">
        <v>4300</v>
      </c>
      <c r="K14" s="90">
        <v>3700</v>
      </c>
      <c r="L14" s="90">
        <v>2400</v>
      </c>
      <c r="M14" s="90">
        <v>2200</v>
      </c>
      <c r="N14" s="90">
        <v>1500</v>
      </c>
      <c r="O14" s="90">
        <v>1500</v>
      </c>
      <c r="P14" s="91">
        <v>1100</v>
      </c>
      <c r="Q14" s="91">
        <v>1400</v>
      </c>
      <c r="R14" s="91">
        <v>1600</v>
      </c>
      <c r="S14" s="91">
        <v>2100</v>
      </c>
      <c r="T14" s="92">
        <v>2000</v>
      </c>
      <c r="U14" s="92">
        <v>2600</v>
      </c>
      <c r="V14" s="92">
        <v>3200</v>
      </c>
      <c r="W14" s="91">
        <v>3800</v>
      </c>
      <c r="X14" s="91">
        <v>3800</v>
      </c>
      <c r="Y14" s="91">
        <v>3800</v>
      </c>
      <c r="Z14" s="92">
        <v>3200</v>
      </c>
      <c r="AA14" s="91">
        <v>2000</v>
      </c>
      <c r="AB14" s="91">
        <v>1800</v>
      </c>
      <c r="AC14" s="91">
        <v>1300</v>
      </c>
      <c r="AD14" s="91">
        <v>1300</v>
      </c>
    </row>
    <row r="15" spans="1:30" ht="12.75">
      <c r="A15" s="89" t="s">
        <v>77</v>
      </c>
      <c r="B15" s="90">
        <v>2200</v>
      </c>
      <c r="C15" s="90">
        <v>2600</v>
      </c>
      <c r="D15" s="90">
        <v>3600</v>
      </c>
      <c r="E15" s="90">
        <v>3400</v>
      </c>
      <c r="F15" s="90">
        <v>5000</v>
      </c>
      <c r="G15" s="90">
        <v>6200</v>
      </c>
      <c r="H15" s="90">
        <v>7400</v>
      </c>
      <c r="I15" s="90">
        <v>7400</v>
      </c>
      <c r="J15" s="90">
        <v>7400</v>
      </c>
      <c r="K15" s="90">
        <v>6200</v>
      </c>
      <c r="L15" s="90">
        <v>3400</v>
      </c>
      <c r="M15" s="90">
        <v>3000</v>
      </c>
      <c r="N15" s="90">
        <v>1800</v>
      </c>
      <c r="O15" s="90">
        <v>1800</v>
      </c>
      <c r="P15" s="91">
        <v>1200</v>
      </c>
      <c r="Q15" s="91">
        <v>1800</v>
      </c>
      <c r="R15" s="91">
        <v>2200</v>
      </c>
      <c r="S15" s="91">
        <v>3200</v>
      </c>
      <c r="T15" s="92">
        <v>3000</v>
      </c>
      <c r="U15" s="92">
        <v>4500</v>
      </c>
      <c r="V15" s="92">
        <v>5700</v>
      </c>
      <c r="W15" s="91">
        <v>6900</v>
      </c>
      <c r="X15" s="91">
        <v>6900</v>
      </c>
      <c r="Y15" s="91">
        <v>6900</v>
      </c>
      <c r="Z15" s="92">
        <v>5700</v>
      </c>
      <c r="AA15" s="91">
        <v>3000</v>
      </c>
      <c r="AB15" s="91">
        <v>2600</v>
      </c>
      <c r="AC15" s="91">
        <v>1600</v>
      </c>
      <c r="AD15" s="91">
        <v>1600</v>
      </c>
    </row>
    <row r="16" spans="1:30" ht="12.75">
      <c r="A16" s="85" t="s">
        <v>82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 ht="12.75">
      <c r="A17" s="85" t="s">
        <v>10</v>
      </c>
      <c r="B17" s="93"/>
      <c r="C17" s="93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93"/>
      <c r="O17" s="93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</row>
    <row r="18" spans="1:54" s="87" customFormat="1" ht="12.75">
      <c r="A18" s="89" t="s">
        <v>83</v>
      </c>
      <c r="B18" s="90">
        <v>2700</v>
      </c>
      <c r="C18" s="90">
        <v>2900</v>
      </c>
      <c r="D18" s="90">
        <v>3500</v>
      </c>
      <c r="E18" s="90">
        <v>3400</v>
      </c>
      <c r="F18" s="90">
        <v>4100</v>
      </c>
      <c r="G18" s="90">
        <v>4700</v>
      </c>
      <c r="H18" s="90">
        <v>5100</v>
      </c>
      <c r="I18" s="90">
        <v>5100</v>
      </c>
      <c r="J18" s="90">
        <v>5100</v>
      </c>
      <c r="K18" s="90">
        <v>4700</v>
      </c>
      <c r="L18" s="90">
        <v>3500</v>
      </c>
      <c r="M18" s="90">
        <v>3200</v>
      </c>
      <c r="N18" s="90">
        <v>2400</v>
      </c>
      <c r="O18" s="90">
        <v>2400</v>
      </c>
      <c r="P18" s="91">
        <v>2000</v>
      </c>
      <c r="Q18" s="91">
        <v>2300</v>
      </c>
      <c r="R18" s="91">
        <v>2500</v>
      </c>
      <c r="S18" s="91">
        <v>3100</v>
      </c>
      <c r="T18" s="92">
        <v>3000</v>
      </c>
      <c r="U18" s="92">
        <v>3600</v>
      </c>
      <c r="V18" s="92">
        <v>4200</v>
      </c>
      <c r="W18" s="91">
        <v>4600</v>
      </c>
      <c r="X18" s="91">
        <v>4600</v>
      </c>
      <c r="Y18" s="91">
        <v>4600</v>
      </c>
      <c r="Z18" s="92">
        <v>4200</v>
      </c>
      <c r="AA18" s="91">
        <v>3100</v>
      </c>
      <c r="AB18" s="91">
        <v>2800</v>
      </c>
      <c r="AC18" s="91">
        <v>2200</v>
      </c>
      <c r="AD18" s="91">
        <v>2200</v>
      </c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</row>
    <row r="19" spans="1:30" ht="12.75">
      <c r="A19" s="85" t="s">
        <v>16</v>
      </c>
      <c r="B19" s="93"/>
      <c r="C19" s="93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93"/>
      <c r="O19" s="93"/>
      <c r="P19" s="94"/>
      <c r="Q19" s="94"/>
      <c r="R19" s="94"/>
      <c r="S19" s="94"/>
      <c r="T19" s="95"/>
      <c r="U19" s="95"/>
      <c r="V19" s="95"/>
      <c r="W19" s="94"/>
      <c r="X19" s="94"/>
      <c r="Y19" s="94"/>
      <c r="Z19" s="95"/>
      <c r="AA19" s="94"/>
      <c r="AB19" s="94"/>
      <c r="AC19" s="94"/>
      <c r="AD19" s="94"/>
    </row>
    <row r="20" spans="1:54" s="87" customFormat="1" ht="12.75">
      <c r="A20" s="89" t="s">
        <v>84</v>
      </c>
      <c r="B20" s="90">
        <v>2200</v>
      </c>
      <c r="C20" s="90">
        <v>2400</v>
      </c>
      <c r="D20" s="90">
        <v>2700</v>
      </c>
      <c r="E20" s="90">
        <v>2600</v>
      </c>
      <c r="F20" s="90">
        <v>3500</v>
      </c>
      <c r="G20" s="90">
        <v>4100</v>
      </c>
      <c r="H20" s="90">
        <v>4700</v>
      </c>
      <c r="I20" s="90">
        <v>4700</v>
      </c>
      <c r="J20" s="90">
        <v>4700</v>
      </c>
      <c r="K20" s="90">
        <v>4100</v>
      </c>
      <c r="L20" s="90">
        <v>2900</v>
      </c>
      <c r="M20" s="90">
        <v>2400</v>
      </c>
      <c r="N20" s="90">
        <v>1900</v>
      </c>
      <c r="O20" s="90">
        <v>1900</v>
      </c>
      <c r="P20" s="91">
        <v>1500</v>
      </c>
      <c r="Q20" s="91">
        <v>1800</v>
      </c>
      <c r="R20" s="91">
        <v>2000</v>
      </c>
      <c r="S20" s="91">
        <v>2300</v>
      </c>
      <c r="T20" s="92">
        <v>2200</v>
      </c>
      <c r="U20" s="92">
        <v>3000</v>
      </c>
      <c r="V20" s="92">
        <v>3600</v>
      </c>
      <c r="W20" s="91">
        <v>4200</v>
      </c>
      <c r="X20" s="91">
        <v>4200</v>
      </c>
      <c r="Y20" s="91">
        <v>4200</v>
      </c>
      <c r="Z20" s="92">
        <v>3600</v>
      </c>
      <c r="AA20" s="91">
        <v>2500</v>
      </c>
      <c r="AB20" s="91">
        <v>2000</v>
      </c>
      <c r="AC20" s="91">
        <v>1700</v>
      </c>
      <c r="AD20" s="91">
        <v>1700</v>
      </c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</row>
    <row r="21" spans="1:30" ht="12.75">
      <c r="A21" s="89" t="s">
        <v>77</v>
      </c>
      <c r="B21" s="90">
        <v>3000</v>
      </c>
      <c r="C21" s="90">
        <v>3400</v>
      </c>
      <c r="D21" s="90">
        <v>4000</v>
      </c>
      <c r="E21" s="90">
        <v>3800</v>
      </c>
      <c r="F21" s="90">
        <v>5800</v>
      </c>
      <c r="G21" s="90">
        <v>7000</v>
      </c>
      <c r="H21" s="90">
        <v>8200</v>
      </c>
      <c r="I21" s="90">
        <v>8200</v>
      </c>
      <c r="J21" s="90">
        <v>8200</v>
      </c>
      <c r="K21" s="90">
        <v>7000</v>
      </c>
      <c r="L21" s="90">
        <v>4400</v>
      </c>
      <c r="M21" s="90">
        <v>3400</v>
      </c>
      <c r="N21" s="90">
        <v>2600</v>
      </c>
      <c r="O21" s="90">
        <v>2600</v>
      </c>
      <c r="P21" s="91">
        <v>2000</v>
      </c>
      <c r="Q21" s="91">
        <v>2600</v>
      </c>
      <c r="R21" s="91">
        <v>3000</v>
      </c>
      <c r="S21" s="91">
        <v>3600</v>
      </c>
      <c r="T21" s="96">
        <v>3400</v>
      </c>
      <c r="U21" s="96">
        <v>5300</v>
      </c>
      <c r="V21" s="96">
        <v>6500</v>
      </c>
      <c r="W21" s="91">
        <v>7700</v>
      </c>
      <c r="X21" s="91">
        <v>7700</v>
      </c>
      <c r="Y21" s="91">
        <v>7700</v>
      </c>
      <c r="Z21" s="96">
        <v>6500</v>
      </c>
      <c r="AA21" s="91">
        <v>4000</v>
      </c>
      <c r="AB21" s="91">
        <v>3000</v>
      </c>
      <c r="AC21" s="91">
        <v>2400</v>
      </c>
      <c r="AD21" s="91">
        <v>2400</v>
      </c>
    </row>
    <row r="22" spans="1:30" ht="12.75">
      <c r="A22" s="89" t="s">
        <v>85</v>
      </c>
      <c r="B22" s="90">
        <v>2300</v>
      </c>
      <c r="C22" s="90">
        <v>2500</v>
      </c>
      <c r="D22" s="90">
        <v>2800</v>
      </c>
      <c r="E22" s="90">
        <v>2700</v>
      </c>
      <c r="F22" s="90">
        <v>3900</v>
      </c>
      <c r="G22" s="90">
        <v>4500</v>
      </c>
      <c r="H22" s="90">
        <v>5100</v>
      </c>
      <c r="I22" s="90">
        <v>5100</v>
      </c>
      <c r="J22" s="90">
        <v>5100</v>
      </c>
      <c r="K22" s="90">
        <v>4500</v>
      </c>
      <c r="L22" s="90">
        <v>3300</v>
      </c>
      <c r="M22" s="90">
        <v>2500</v>
      </c>
      <c r="N22" s="90">
        <v>2000</v>
      </c>
      <c r="O22" s="90">
        <v>2000</v>
      </c>
      <c r="P22" s="91">
        <v>1600</v>
      </c>
      <c r="Q22" s="91">
        <v>1900</v>
      </c>
      <c r="R22" s="91">
        <v>2100</v>
      </c>
      <c r="S22" s="91">
        <v>2400</v>
      </c>
      <c r="T22" s="96">
        <v>2300</v>
      </c>
      <c r="U22" s="96">
        <v>3400</v>
      </c>
      <c r="V22" s="96">
        <v>4000</v>
      </c>
      <c r="W22" s="91">
        <v>4600</v>
      </c>
      <c r="X22" s="91">
        <v>4600</v>
      </c>
      <c r="Y22" s="91">
        <v>4600</v>
      </c>
      <c r="Z22" s="96">
        <v>4000</v>
      </c>
      <c r="AA22" s="91">
        <v>2900</v>
      </c>
      <c r="AB22" s="91">
        <v>2100</v>
      </c>
      <c r="AC22" s="91">
        <v>1800</v>
      </c>
      <c r="AD22" s="91">
        <v>1800</v>
      </c>
    </row>
    <row r="23" spans="1:30" ht="12.75">
      <c r="A23" s="89" t="str">
        <f>$A$27</f>
        <v>* при размещении 1 человека</v>
      </c>
      <c r="B23" s="90">
        <v>3200</v>
      </c>
      <c r="C23" s="90">
        <v>3600</v>
      </c>
      <c r="D23" s="90">
        <v>4200</v>
      </c>
      <c r="E23" s="90">
        <v>4000</v>
      </c>
      <c r="F23" s="90">
        <v>6600</v>
      </c>
      <c r="G23" s="90">
        <v>7800</v>
      </c>
      <c r="H23" s="90">
        <v>9000</v>
      </c>
      <c r="I23" s="90">
        <v>9000</v>
      </c>
      <c r="J23" s="90">
        <v>9000</v>
      </c>
      <c r="K23" s="90">
        <v>7800</v>
      </c>
      <c r="L23" s="90">
        <v>5200</v>
      </c>
      <c r="M23" s="90">
        <v>3600</v>
      </c>
      <c r="N23" s="90">
        <v>2800</v>
      </c>
      <c r="O23" s="90">
        <v>2800</v>
      </c>
      <c r="P23" s="91">
        <v>2200</v>
      </c>
      <c r="Q23" s="91">
        <v>2800</v>
      </c>
      <c r="R23" s="91">
        <v>3200</v>
      </c>
      <c r="S23" s="91">
        <v>3800</v>
      </c>
      <c r="T23" s="96">
        <v>3600</v>
      </c>
      <c r="U23" s="96">
        <v>6100</v>
      </c>
      <c r="V23" s="96">
        <v>7300</v>
      </c>
      <c r="W23" s="91">
        <v>8500</v>
      </c>
      <c r="X23" s="91">
        <v>8500</v>
      </c>
      <c r="Y23" s="91">
        <v>8500</v>
      </c>
      <c r="Z23" s="96">
        <v>7300</v>
      </c>
      <c r="AA23" s="91">
        <v>4800</v>
      </c>
      <c r="AB23" s="91">
        <v>3200</v>
      </c>
      <c r="AC23" s="91">
        <v>2600</v>
      </c>
      <c r="AD23" s="91">
        <v>2600</v>
      </c>
    </row>
    <row r="24" spans="1:54" s="87" customFormat="1" ht="21" customHeight="1">
      <c r="A24" s="85" t="s">
        <v>86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</row>
    <row r="25" spans="1:54" s="87" customFormat="1" ht="12.75">
      <c r="A25" s="85" t="s">
        <v>10</v>
      </c>
      <c r="B25" s="93"/>
      <c r="C25" s="93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93"/>
      <c r="O25" s="93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</row>
    <row r="26" spans="1:30" ht="12.75">
      <c r="A26" s="89" t="s">
        <v>87</v>
      </c>
      <c r="B26" s="90">
        <v>1700</v>
      </c>
      <c r="C26" s="90">
        <v>1900</v>
      </c>
      <c r="D26" s="90">
        <v>2400</v>
      </c>
      <c r="E26" s="90">
        <v>2300</v>
      </c>
      <c r="F26" s="90">
        <v>2700</v>
      </c>
      <c r="G26" s="90">
        <v>3100</v>
      </c>
      <c r="H26" s="90">
        <v>3400</v>
      </c>
      <c r="I26" s="90">
        <v>3400</v>
      </c>
      <c r="J26" s="90">
        <v>3400</v>
      </c>
      <c r="K26" s="90">
        <v>3100</v>
      </c>
      <c r="L26" s="90">
        <v>2200</v>
      </c>
      <c r="M26" s="90">
        <v>2100</v>
      </c>
      <c r="N26" s="90">
        <v>1400</v>
      </c>
      <c r="O26" s="90">
        <v>1400</v>
      </c>
      <c r="P26" s="91">
        <v>1000</v>
      </c>
      <c r="Q26" s="91">
        <v>1300</v>
      </c>
      <c r="R26" s="91">
        <v>1500</v>
      </c>
      <c r="S26" s="91">
        <v>2000</v>
      </c>
      <c r="T26" s="92">
        <v>1900</v>
      </c>
      <c r="U26" s="92">
        <v>2200</v>
      </c>
      <c r="V26" s="92">
        <v>2600</v>
      </c>
      <c r="W26" s="91">
        <v>2900</v>
      </c>
      <c r="X26" s="91">
        <v>2900</v>
      </c>
      <c r="Y26" s="91">
        <v>2900</v>
      </c>
      <c r="Z26" s="92">
        <v>2600</v>
      </c>
      <c r="AA26" s="91">
        <v>1800</v>
      </c>
      <c r="AB26" s="91">
        <v>1700</v>
      </c>
      <c r="AC26" s="91">
        <v>1200</v>
      </c>
      <c r="AD26" s="91">
        <v>1200</v>
      </c>
    </row>
    <row r="27" spans="1:30" ht="12.75">
      <c r="A27" s="89" t="s">
        <v>77</v>
      </c>
      <c r="B27" s="90">
        <v>2000</v>
      </c>
      <c r="C27" s="90">
        <v>2400</v>
      </c>
      <c r="D27" s="90">
        <v>3400</v>
      </c>
      <c r="E27" s="90">
        <v>3200</v>
      </c>
      <c r="F27" s="90">
        <v>4200</v>
      </c>
      <c r="G27" s="90">
        <v>5000</v>
      </c>
      <c r="H27" s="90">
        <v>5600</v>
      </c>
      <c r="I27" s="90">
        <v>5600</v>
      </c>
      <c r="J27" s="90">
        <v>5600</v>
      </c>
      <c r="K27" s="90">
        <v>5000</v>
      </c>
      <c r="L27" s="90">
        <v>3000</v>
      </c>
      <c r="M27" s="90">
        <v>2800</v>
      </c>
      <c r="N27" s="90">
        <v>1600</v>
      </c>
      <c r="O27" s="90">
        <v>1600</v>
      </c>
      <c r="P27" s="91">
        <v>1200</v>
      </c>
      <c r="Q27" s="91">
        <v>1600</v>
      </c>
      <c r="R27" s="91">
        <v>2000</v>
      </c>
      <c r="S27" s="91">
        <v>3000</v>
      </c>
      <c r="T27" s="96">
        <v>2800</v>
      </c>
      <c r="U27" s="96">
        <v>3700</v>
      </c>
      <c r="V27" s="96">
        <v>4500</v>
      </c>
      <c r="W27" s="91">
        <v>5100</v>
      </c>
      <c r="X27" s="91">
        <v>5100</v>
      </c>
      <c r="Y27" s="91">
        <v>5100</v>
      </c>
      <c r="Z27" s="96">
        <v>4500</v>
      </c>
      <c r="AA27" s="91">
        <v>2600</v>
      </c>
      <c r="AB27" s="91">
        <v>2400</v>
      </c>
      <c r="AC27" s="91">
        <v>1400</v>
      </c>
      <c r="AD27" s="91">
        <v>1400</v>
      </c>
    </row>
    <row r="29" ht="12.75">
      <c r="A29" s="97" t="s">
        <v>88</v>
      </c>
    </row>
    <row r="30" ht="18.75" customHeight="1"/>
    <row r="31" spans="1:2" ht="15" customHeight="1">
      <c r="A31" s="98" t="s">
        <v>89</v>
      </c>
      <c r="B31" s="99"/>
    </row>
    <row r="32" spans="1:5" ht="12.75">
      <c r="A32" s="100" t="s">
        <v>60</v>
      </c>
      <c r="E32" s="97" t="s">
        <v>90</v>
      </c>
    </row>
    <row r="33" spans="1:6" ht="12.75">
      <c r="A33" s="101" t="s">
        <v>91</v>
      </c>
      <c r="B33" s="102" t="s">
        <v>92</v>
      </c>
      <c r="C33" s="102" t="s">
        <v>93</v>
      </c>
      <c r="E33" s="103" t="s">
        <v>92</v>
      </c>
      <c r="F33" s="103" t="s">
        <v>93</v>
      </c>
    </row>
    <row r="34" spans="1:6" ht="12.75">
      <c r="A34" s="104" t="s">
        <v>94</v>
      </c>
      <c r="B34" s="105" t="s">
        <v>95</v>
      </c>
      <c r="C34" s="105" t="s">
        <v>50</v>
      </c>
      <c r="E34" s="106" t="s">
        <v>95</v>
      </c>
      <c r="F34" s="106" t="s">
        <v>50</v>
      </c>
    </row>
    <row r="35" spans="1:6" ht="12.75">
      <c r="A35" s="104" t="s">
        <v>96</v>
      </c>
      <c r="B35" s="107">
        <v>1100</v>
      </c>
      <c r="C35" s="107">
        <v>900</v>
      </c>
      <c r="E35" s="108">
        <v>900</v>
      </c>
      <c r="F35" s="108">
        <v>700</v>
      </c>
    </row>
    <row r="36" spans="1:6" ht="12.75">
      <c r="A36" s="104" t="s">
        <v>97</v>
      </c>
      <c r="B36" s="107">
        <v>1300</v>
      </c>
      <c r="C36" s="107">
        <v>1100</v>
      </c>
      <c r="E36" s="108">
        <v>1000</v>
      </c>
      <c r="F36" s="108">
        <v>800</v>
      </c>
    </row>
    <row r="37" spans="1:3" ht="12.75">
      <c r="A37" s="109"/>
      <c r="B37" s="109"/>
      <c r="C37" s="109"/>
    </row>
    <row r="38" ht="12.75">
      <c r="A38" s="100" t="s">
        <v>58</v>
      </c>
    </row>
    <row r="39" spans="1:3" ht="12.75">
      <c r="A39" s="101" t="s">
        <v>91</v>
      </c>
      <c r="B39" s="102" t="s">
        <v>92</v>
      </c>
      <c r="C39" s="102" t="s">
        <v>93</v>
      </c>
    </row>
    <row r="40" spans="1:3" ht="12.75">
      <c r="A40" s="104" t="s">
        <v>94</v>
      </c>
      <c r="B40" s="105" t="s">
        <v>95</v>
      </c>
      <c r="C40" s="105" t="s">
        <v>50</v>
      </c>
    </row>
    <row r="41" spans="1:3" ht="12.75">
      <c r="A41" s="104" t="s">
        <v>96</v>
      </c>
      <c r="B41" s="107">
        <v>1300</v>
      </c>
      <c r="C41" s="107">
        <v>1100</v>
      </c>
    </row>
    <row r="42" spans="1:3" ht="12.75">
      <c r="A42" s="104" t="s">
        <v>97</v>
      </c>
      <c r="B42" s="107">
        <v>1500</v>
      </c>
      <c r="C42" s="107">
        <v>1300</v>
      </c>
    </row>
    <row r="43" spans="1:3" ht="12.75">
      <c r="A43" s="99"/>
      <c r="B43" s="99"/>
      <c r="C43" s="99"/>
    </row>
    <row r="44" ht="12.75">
      <c r="A44" s="100" t="s">
        <v>59</v>
      </c>
    </row>
    <row r="45" spans="1:3" ht="12.75">
      <c r="A45" s="101" t="s">
        <v>91</v>
      </c>
      <c r="B45" s="102" t="s">
        <v>92</v>
      </c>
      <c r="C45" s="102" t="s">
        <v>93</v>
      </c>
    </row>
    <row r="46" spans="1:3" ht="12.75">
      <c r="A46" s="104" t="s">
        <v>94</v>
      </c>
      <c r="B46" s="105" t="s">
        <v>95</v>
      </c>
      <c r="C46" s="105" t="s">
        <v>50</v>
      </c>
    </row>
    <row r="47" spans="1:3" ht="12.75">
      <c r="A47" s="104" t="s">
        <v>96</v>
      </c>
      <c r="B47" s="107">
        <v>1400</v>
      </c>
      <c r="C47" s="107">
        <v>1200</v>
      </c>
    </row>
    <row r="48" spans="1:3" ht="12.75">
      <c r="A48" s="104" t="s">
        <v>97</v>
      </c>
      <c r="B48" s="107">
        <v>1700</v>
      </c>
      <c r="C48" s="107">
        <v>1500</v>
      </c>
    </row>
    <row r="49" spans="1:3" ht="12.75">
      <c r="A49" s="99"/>
      <c r="B49" s="99"/>
      <c r="C49" s="99"/>
    </row>
    <row r="50" spans="1:3" ht="12.75">
      <c r="A50" s="98" t="s">
        <v>98</v>
      </c>
      <c r="B50" s="98"/>
      <c r="C50" s="98"/>
    </row>
    <row r="51" ht="12.75">
      <c r="A51" s="100" t="s">
        <v>60</v>
      </c>
    </row>
    <row r="52" spans="1:3" ht="12.75">
      <c r="A52" s="101" t="s">
        <v>91</v>
      </c>
      <c r="B52" s="102" t="s">
        <v>92</v>
      </c>
      <c r="C52" s="102" t="s">
        <v>93</v>
      </c>
    </row>
    <row r="53" spans="1:3" ht="12.75">
      <c r="A53" s="104" t="s">
        <v>94</v>
      </c>
      <c r="B53" s="105" t="s">
        <v>95</v>
      </c>
      <c r="C53" s="105" t="s">
        <v>50</v>
      </c>
    </row>
    <row r="54" spans="1:3" ht="12.75">
      <c r="A54" s="104" t="s">
        <v>96</v>
      </c>
      <c r="B54" s="107">
        <v>1200</v>
      </c>
      <c r="C54" s="107">
        <v>1000</v>
      </c>
    </row>
    <row r="55" spans="1:3" ht="12.75">
      <c r="A55" s="104" t="s">
        <v>97</v>
      </c>
      <c r="B55" s="107">
        <v>1400</v>
      </c>
      <c r="C55" s="107">
        <v>1200</v>
      </c>
    </row>
    <row r="56" spans="1:3" ht="12.75">
      <c r="A56" s="109"/>
      <c r="B56" s="109"/>
      <c r="C56" s="109"/>
    </row>
    <row r="57" ht="12.75">
      <c r="A57" s="100" t="s">
        <v>58</v>
      </c>
    </row>
    <row r="58" spans="1:3" ht="12.75">
      <c r="A58" s="101" t="s">
        <v>91</v>
      </c>
      <c r="B58" s="102" t="s">
        <v>92</v>
      </c>
      <c r="C58" s="102" t="s">
        <v>93</v>
      </c>
    </row>
    <row r="59" spans="1:3" ht="12.75">
      <c r="A59" s="104" t="s">
        <v>94</v>
      </c>
      <c r="B59" s="105" t="s">
        <v>95</v>
      </c>
      <c r="C59" s="105" t="s">
        <v>50</v>
      </c>
    </row>
    <row r="60" spans="1:3" ht="12.75">
      <c r="A60" s="104" t="s">
        <v>96</v>
      </c>
      <c r="B60" s="107">
        <v>1600</v>
      </c>
      <c r="C60" s="107">
        <v>1400</v>
      </c>
    </row>
    <row r="61" spans="1:3" ht="12.75">
      <c r="A61" s="104" t="s">
        <v>97</v>
      </c>
      <c r="B61" s="107">
        <v>1800</v>
      </c>
      <c r="C61" s="107">
        <v>1600</v>
      </c>
    </row>
    <row r="62" spans="1:3" ht="12.75">
      <c r="A62" s="99"/>
      <c r="B62" s="99"/>
      <c r="C62" s="99"/>
    </row>
    <row r="63" ht="12.75">
      <c r="A63" s="100" t="s">
        <v>59</v>
      </c>
    </row>
    <row r="64" spans="1:3" ht="12.75">
      <c r="A64" s="101" t="s">
        <v>91</v>
      </c>
      <c r="B64" s="102" t="s">
        <v>92</v>
      </c>
      <c r="C64" s="102" t="s">
        <v>93</v>
      </c>
    </row>
    <row r="65" spans="1:3" ht="12.75">
      <c r="A65" s="104" t="s">
        <v>94</v>
      </c>
      <c r="B65" s="105" t="s">
        <v>95</v>
      </c>
      <c r="C65" s="105" t="s">
        <v>50</v>
      </c>
    </row>
    <row r="66" spans="1:3" ht="12.75">
      <c r="A66" s="104" t="s">
        <v>96</v>
      </c>
      <c r="B66" s="107">
        <v>2300</v>
      </c>
      <c r="C66" s="107">
        <v>2100</v>
      </c>
    </row>
    <row r="67" spans="1:3" ht="12.75">
      <c r="A67" s="104" t="s">
        <v>97</v>
      </c>
      <c r="B67" s="107">
        <v>2500</v>
      </c>
      <c r="C67" s="107">
        <v>2300</v>
      </c>
    </row>
  </sheetData>
  <sheetProtection selectLockedCells="1" selectUnlockedCells="1"/>
  <mergeCells count="13">
    <mergeCell ref="A2:A4"/>
    <mergeCell ref="B2:O2"/>
    <mergeCell ref="P2:AD2"/>
    <mergeCell ref="B3:C3"/>
    <mergeCell ref="D3:E3"/>
    <mergeCell ref="F3:K3"/>
    <mergeCell ref="L3:M3"/>
    <mergeCell ref="N3:O3"/>
    <mergeCell ref="P3:R3"/>
    <mergeCell ref="S3:T3"/>
    <mergeCell ref="U3:Z3"/>
    <mergeCell ref="AA3:AB3"/>
    <mergeCell ref="AC3:AD3"/>
  </mergeCells>
  <printOptions/>
  <pageMargins left="0.25" right="0.25" top="0.75" bottom="0.75" header="0.5118055555555555" footer="0.5118055555555555"/>
  <pageSetup fitToHeight="5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N67"/>
  <sheetViews>
    <sheetView zoomScale="88" zoomScaleNormal="88" workbookViewId="0" topLeftCell="A1">
      <selection activeCell="A2" sqref="A2"/>
    </sheetView>
  </sheetViews>
  <sheetFormatPr defaultColWidth="9.140625" defaultRowHeight="12.75"/>
  <cols>
    <col min="1" max="1" width="51.421875" style="75" customWidth="1"/>
    <col min="2" max="2" width="15.00390625" style="75" customWidth="1"/>
    <col min="3" max="3" width="16.140625" style="75" customWidth="1"/>
    <col min="4" max="4" width="13.8515625" style="75" customWidth="1"/>
    <col min="5" max="5" width="13.140625" style="75" customWidth="1"/>
    <col min="6" max="6" width="14.00390625" style="75" customWidth="1"/>
    <col min="7" max="7" width="12.7109375" style="75" customWidth="1"/>
    <col min="8" max="8" width="12.00390625" style="75" customWidth="1"/>
    <col min="9" max="9" width="12.421875" style="75" customWidth="1"/>
    <col min="10" max="13" width="11.140625" style="75" customWidth="1"/>
    <col min="14" max="14" width="10.7109375" style="75" customWidth="1"/>
    <col min="15" max="15" width="11.421875" style="75" customWidth="1"/>
    <col min="16" max="16" width="11.140625" style="75" customWidth="1"/>
    <col min="17" max="17" width="9.140625" style="75" customWidth="1"/>
    <col min="18" max="18" width="10.28125" style="75" customWidth="1"/>
    <col min="19" max="19" width="11.140625" style="75" customWidth="1"/>
    <col min="20" max="20" width="10.7109375" style="75" customWidth="1"/>
    <col min="21" max="16384" width="9.140625" style="75" customWidth="1"/>
  </cols>
  <sheetData>
    <row r="1" spans="1:17" ht="15" customHeight="1">
      <c r="A1" s="76"/>
      <c r="O1" s="110">
        <v>600</v>
      </c>
      <c r="P1" s="110">
        <v>2400</v>
      </c>
      <c r="Q1" s="75">
        <v>800</v>
      </c>
    </row>
    <row r="2" spans="1:16" ht="15" customHeight="1">
      <c r="A2" s="77" t="s">
        <v>57</v>
      </c>
      <c r="B2" s="78" t="s">
        <v>99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30.75" customHeight="1">
      <c r="A3" s="77"/>
      <c r="B3" s="82" t="s">
        <v>60</v>
      </c>
      <c r="C3" s="82"/>
      <c r="D3" s="82"/>
      <c r="E3" s="81" t="s">
        <v>58</v>
      </c>
      <c r="F3" s="81"/>
      <c r="G3" s="82" t="s">
        <v>59</v>
      </c>
      <c r="H3" s="82"/>
      <c r="I3" s="82"/>
      <c r="J3" s="82"/>
      <c r="K3" s="82"/>
      <c r="L3" s="82"/>
      <c r="M3" s="81" t="s">
        <v>58</v>
      </c>
      <c r="N3" s="81"/>
      <c r="O3" s="81" t="s">
        <v>60</v>
      </c>
      <c r="P3" s="81"/>
    </row>
    <row r="4" spans="1:16" ht="33.75" customHeight="1">
      <c r="A4" s="77"/>
      <c r="B4" s="81" t="s">
        <v>73</v>
      </c>
      <c r="C4" s="81" t="s">
        <v>61</v>
      </c>
      <c r="D4" s="81" t="s">
        <v>62</v>
      </c>
      <c r="E4" s="81" t="s">
        <v>63</v>
      </c>
      <c r="F4" s="81" t="s">
        <v>64</v>
      </c>
      <c r="G4" s="81" t="s">
        <v>65</v>
      </c>
      <c r="H4" s="81" t="s">
        <v>66</v>
      </c>
      <c r="I4" s="81" t="s">
        <v>6</v>
      </c>
      <c r="J4" s="81" t="s">
        <v>7</v>
      </c>
      <c r="K4" s="81" t="s">
        <v>67</v>
      </c>
      <c r="L4" s="81" t="s">
        <v>68</v>
      </c>
      <c r="M4" s="81" t="s">
        <v>69</v>
      </c>
      <c r="N4" s="81" t="s">
        <v>70</v>
      </c>
      <c r="O4" s="81" t="s">
        <v>71</v>
      </c>
      <c r="P4" s="81" t="s">
        <v>72</v>
      </c>
    </row>
    <row r="5" spans="1:40" s="87" customFormat="1" ht="12.75">
      <c r="A5" s="111" t="s">
        <v>74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12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</row>
    <row r="6" spans="1:40" s="87" customFormat="1" ht="12.75">
      <c r="A6" s="113" t="s">
        <v>75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16" ht="12.75">
      <c r="A7" s="114" t="s">
        <v>76</v>
      </c>
      <c r="B7" s="90" t="e">
        <f>NA()</f>
        <v>#N/A</v>
      </c>
      <c r="C7" s="90">
        <f>Мисхор!B7+'Мисхор (COVID-19)'!$O$1</f>
        <v>2200</v>
      </c>
      <c r="D7" s="90">
        <f>Мисхор!C7+'Мисхор (COVID-19)'!$O$1</f>
        <v>2400</v>
      </c>
      <c r="E7" s="90">
        <f>Мисхор!D7+'Мисхор (COVID-19)'!$O$1</f>
        <v>2900</v>
      </c>
      <c r="F7" s="90">
        <f>Мисхор!E7+'Мисхор (COVID-19)'!$O$1</f>
        <v>2800</v>
      </c>
      <c r="G7" s="90">
        <f>Мисхор!F7+'Мисхор (COVID-19)'!$O$1</f>
        <v>3200</v>
      </c>
      <c r="H7" s="90">
        <f>Мисхор!G7+'Мисхор (COVID-19)'!$O$1</f>
        <v>3600</v>
      </c>
      <c r="I7" s="90">
        <f>Мисхор!H7+'Мисхор (COVID-19)'!$O$1</f>
        <v>3900</v>
      </c>
      <c r="J7" s="90">
        <f>Мисхор!I7+'Мисхор (COVID-19)'!$O$1</f>
        <v>3900</v>
      </c>
      <c r="K7" s="90">
        <f>Мисхор!J7+'Мисхор (COVID-19)'!$O$1</f>
        <v>3900</v>
      </c>
      <c r="L7" s="90">
        <f>Мисхор!K7+'Мисхор (COVID-19)'!$O$1</f>
        <v>3600</v>
      </c>
      <c r="M7" s="90">
        <f>Мисхор!L7+'Мисхор (COVID-19)'!$O$1</f>
        <v>2700</v>
      </c>
      <c r="N7" s="90">
        <f>Мисхор!M7+'Мисхор (COVID-19)'!$O$1</f>
        <v>2600</v>
      </c>
      <c r="O7" s="90">
        <f>Мисхор!N7+$Q$1</f>
        <v>2100</v>
      </c>
      <c r="P7" s="90">
        <f>Мисхор!O7+$Q$1</f>
        <v>2100</v>
      </c>
    </row>
    <row r="8" spans="1:16" ht="12.75">
      <c r="A8" s="114" t="s">
        <v>77</v>
      </c>
      <c r="B8" s="90" t="e">
        <f>NA()</f>
        <v>#N/A</v>
      </c>
      <c r="C8" s="90">
        <f>Мисхор!B8+'Мисхор (COVID-19)'!$O$1</f>
        <v>2400</v>
      </c>
      <c r="D8" s="90">
        <f>Мисхор!C8+'Мисхор (COVID-19)'!$O$1</f>
        <v>2800</v>
      </c>
      <c r="E8" s="90">
        <f>Мисхор!D8+'Мисхор (COVID-19)'!$O$1</f>
        <v>3800</v>
      </c>
      <c r="F8" s="90">
        <f>Мисхор!E8+'Мисхор (COVID-19)'!$O$1</f>
        <v>3600</v>
      </c>
      <c r="G8" s="90">
        <f>Мисхор!F8+'Мисхор (COVID-19)'!$O$1</f>
        <v>4600</v>
      </c>
      <c r="H8" s="90">
        <f>Мисхор!G8+'Мисхор (COVID-19)'!$O$1</f>
        <v>5400</v>
      </c>
      <c r="I8" s="90">
        <f>Мисхор!H8+'Мисхор (COVID-19)'!$O$1</f>
        <v>6000</v>
      </c>
      <c r="J8" s="90">
        <f>Мисхор!I8+'Мисхор (COVID-19)'!$O$1</f>
        <v>6000</v>
      </c>
      <c r="K8" s="90">
        <f>Мисхор!J8+'Мисхор (COVID-19)'!$O$1</f>
        <v>6000</v>
      </c>
      <c r="L8" s="90">
        <f>Мисхор!K8+'Мисхор (COVID-19)'!$O$1</f>
        <v>5400</v>
      </c>
      <c r="M8" s="90">
        <f>Мисхор!L8+'Мисхор (COVID-19)'!$O$1</f>
        <v>3400</v>
      </c>
      <c r="N8" s="90">
        <f>Мисхор!M8+'Мисхор (COVID-19)'!$O$1</f>
        <v>3200</v>
      </c>
      <c r="O8" s="90">
        <f>Мисхор!N8+$Q$1</f>
        <v>2200</v>
      </c>
      <c r="P8" s="90">
        <f>Мисхор!O8+$Q$1</f>
        <v>2200</v>
      </c>
    </row>
    <row r="9" spans="1:16" ht="12.75">
      <c r="A9" s="114" t="s">
        <v>78</v>
      </c>
      <c r="B9" s="90" t="e">
        <f>NA()</f>
        <v>#N/A</v>
      </c>
      <c r="C9" s="90" t="e">
        <f>NA()</f>
        <v>#N/A</v>
      </c>
      <c r="D9" s="90" t="e">
        <f>NA()</f>
        <v>#N/A</v>
      </c>
      <c r="E9" s="90" t="e">
        <f>NA()</f>
        <v>#N/A</v>
      </c>
      <c r="F9" s="90" t="e">
        <f>NA()</f>
        <v>#N/A</v>
      </c>
      <c r="G9" s="90" t="e">
        <f>NA()</f>
        <v>#N/A</v>
      </c>
      <c r="H9" s="90" t="e">
        <f>NA()</f>
        <v>#N/A</v>
      </c>
      <c r="I9" s="90" t="e">
        <f>NA()</f>
        <v>#N/A</v>
      </c>
      <c r="J9" s="90" t="e">
        <f>NA()</f>
        <v>#N/A</v>
      </c>
      <c r="K9" s="90" t="e">
        <f>NA()</f>
        <v>#N/A</v>
      </c>
      <c r="L9" s="90" t="e">
        <f>NA()</f>
        <v>#N/A</v>
      </c>
      <c r="M9" s="90" t="e">
        <f>NA()</f>
        <v>#N/A</v>
      </c>
      <c r="N9" s="90" t="e">
        <f>NA()</f>
        <v>#N/A</v>
      </c>
      <c r="O9" s="90">
        <f>Мисхор!N9+$Q$1</f>
        <v>5900</v>
      </c>
      <c r="P9" s="90">
        <f>Мисхор!O9+$Q$1</f>
        <v>5900</v>
      </c>
    </row>
    <row r="10" spans="1:16" ht="12.75">
      <c r="A10" s="111" t="s">
        <v>79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112"/>
    </row>
    <row r="11" spans="1:40" s="87" customFormat="1" ht="12.75">
      <c r="A11" s="113" t="s">
        <v>10</v>
      </c>
      <c r="B11" s="93"/>
      <c r="C11" s="93"/>
      <c r="D11" s="93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93"/>
      <c r="P11" s="93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</row>
    <row r="12" spans="1:16" ht="12.75">
      <c r="A12" s="114" t="s">
        <v>80</v>
      </c>
      <c r="B12" s="90" t="e">
        <f>NA()</f>
        <v>#N/A</v>
      </c>
      <c r="C12" s="90">
        <f>Мисхор!B12+'Мисхор (COVID-19)'!$O$1</f>
        <v>2400</v>
      </c>
      <c r="D12" s="90">
        <f>Мисхор!C12+'Мисхор (COVID-19)'!$O$1</f>
        <v>2600</v>
      </c>
      <c r="E12" s="90">
        <f>Мисхор!D12+'Мисхор (COVID-19)'!$O$1</f>
        <v>3100</v>
      </c>
      <c r="F12" s="90">
        <f>Мисхор!E12+'Мисхор (COVID-19)'!$O$1</f>
        <v>3000</v>
      </c>
      <c r="G12" s="90">
        <f>Мисхор!F12+'Мисхор (COVID-19)'!$O$1</f>
        <v>3600</v>
      </c>
      <c r="H12" s="90">
        <f>Мисхор!G12+'Мисхор (COVID-19)'!$O$1</f>
        <v>4200</v>
      </c>
      <c r="I12" s="90">
        <f>Мисхор!H12+'Мисхор (COVID-19)'!$O$1</f>
        <v>4800</v>
      </c>
      <c r="J12" s="90">
        <f>Мисхор!I12+'Мисхор (COVID-19)'!$O$1</f>
        <v>4800</v>
      </c>
      <c r="K12" s="90">
        <f>Мисхор!J12+'Мисхор (COVID-19)'!$O$1</f>
        <v>4800</v>
      </c>
      <c r="L12" s="90">
        <f>Мисхор!K12+'Мисхор (COVID-19)'!$O$1</f>
        <v>4200</v>
      </c>
      <c r="M12" s="90">
        <f>Мисхор!L12+'Мисхор (COVID-19)'!$O$1</f>
        <v>3000</v>
      </c>
      <c r="N12" s="90">
        <f>Мисхор!M12+'Мисхор (COVID-19)'!$O$1</f>
        <v>2800</v>
      </c>
      <c r="O12" s="90">
        <f>Мисхор!N12+$Q$1</f>
        <v>2300</v>
      </c>
      <c r="P12" s="90">
        <f>Мисхор!O12+$Q$1</f>
        <v>2300</v>
      </c>
    </row>
    <row r="13" spans="1:16" ht="12.75">
      <c r="A13" s="114" t="s">
        <v>77</v>
      </c>
      <c r="B13" s="90" t="e">
        <f>NA()</f>
        <v>#N/A</v>
      </c>
      <c r="C13" s="90">
        <f>Мисхор!B13+'Мисхор (COVID-19)'!$O$1</f>
        <v>2800</v>
      </c>
      <c r="D13" s="90">
        <f>Мисхор!C13+'Мисхор (COVID-19)'!$O$1</f>
        <v>3200</v>
      </c>
      <c r="E13" s="90">
        <f>Мисхор!D13+'Мисхор (COVID-19)'!$O$1</f>
        <v>4200</v>
      </c>
      <c r="F13" s="90">
        <f>Мисхор!E13+'Мисхор (COVID-19)'!$O$1</f>
        <v>4000</v>
      </c>
      <c r="G13" s="90">
        <f>Мисхор!F13+'Мисхор (COVID-19)'!$O$1</f>
        <v>5400</v>
      </c>
      <c r="H13" s="90">
        <f>Мисхор!G13+'Мисхор (COVID-19)'!$O$1</f>
        <v>6600</v>
      </c>
      <c r="I13" s="90">
        <f>Мисхор!H13+'Мисхор (COVID-19)'!$O$1</f>
        <v>7800</v>
      </c>
      <c r="J13" s="90">
        <f>Мисхор!I13+'Мисхор (COVID-19)'!$O$1</f>
        <v>7800</v>
      </c>
      <c r="K13" s="90">
        <f>Мисхор!J13+'Мисхор (COVID-19)'!$O$1</f>
        <v>7800</v>
      </c>
      <c r="L13" s="90">
        <f>Мисхор!K13+'Мисхор (COVID-19)'!$O$1</f>
        <v>6600</v>
      </c>
      <c r="M13" s="90">
        <f>Мисхор!L13+'Мисхор (COVID-19)'!$O$1</f>
        <v>4000</v>
      </c>
      <c r="N13" s="90">
        <f>Мисхор!M13+'Мисхор (COVID-19)'!$O$1</f>
        <v>3600</v>
      </c>
      <c r="O13" s="90">
        <f>Мисхор!N13+$Q$1</f>
        <v>2600</v>
      </c>
      <c r="P13" s="90">
        <f>Мисхор!O13+$Q$1</f>
        <v>2600</v>
      </c>
    </row>
    <row r="14" spans="1:16" ht="12.75">
      <c r="A14" s="115" t="s">
        <v>81</v>
      </c>
      <c r="B14" s="116" t="e">
        <f>NA()</f>
        <v>#N/A</v>
      </c>
      <c r="C14" s="90">
        <f>Мисхор!B14+'Мисхор (COVID-19)'!$O$1</f>
        <v>2400</v>
      </c>
      <c r="D14" s="90">
        <f>Мисхор!C14+'Мисхор (COVID-19)'!$O$1</f>
        <v>2600</v>
      </c>
      <c r="E14" s="90">
        <f>Мисхор!D14+'Мисхор (COVID-19)'!$O$1</f>
        <v>3100</v>
      </c>
      <c r="F14" s="90">
        <f>Мисхор!E14+'Мисхор (COVID-19)'!$O$1</f>
        <v>3000</v>
      </c>
      <c r="G14" s="90">
        <f>Мисхор!F14+'Мисхор (COVID-19)'!$O$1</f>
        <v>3700</v>
      </c>
      <c r="H14" s="90">
        <f>Мисхор!G14+'Мисхор (COVID-19)'!$O$1</f>
        <v>4300</v>
      </c>
      <c r="I14" s="90">
        <f>Мисхор!H14+'Мисхор (COVID-19)'!$O$1</f>
        <v>4900</v>
      </c>
      <c r="J14" s="90">
        <f>Мисхор!I14+'Мисхор (COVID-19)'!$O$1</f>
        <v>4900</v>
      </c>
      <c r="K14" s="90">
        <f>Мисхор!J14+'Мисхор (COVID-19)'!$O$1</f>
        <v>4900</v>
      </c>
      <c r="L14" s="90">
        <f>Мисхор!K14+'Мисхор (COVID-19)'!$O$1</f>
        <v>4300</v>
      </c>
      <c r="M14" s="90">
        <f>Мисхор!L14+'Мисхор (COVID-19)'!$O$1</f>
        <v>3000</v>
      </c>
      <c r="N14" s="90">
        <f>Мисхор!M14+'Мисхор (COVID-19)'!$O$1</f>
        <v>2800</v>
      </c>
      <c r="O14" s="90">
        <f>Мисхор!N14+$Q$1</f>
        <v>2300</v>
      </c>
      <c r="P14" s="90">
        <f>Мисхор!O14+$Q$1</f>
        <v>2300</v>
      </c>
    </row>
    <row r="15" spans="1:16" ht="12.75">
      <c r="A15" s="115" t="s">
        <v>77</v>
      </c>
      <c r="B15" s="116" t="e">
        <f>NA()</f>
        <v>#N/A</v>
      </c>
      <c r="C15" s="90">
        <f>Мисхор!B15+'Мисхор (COVID-19)'!$O$1</f>
        <v>2800</v>
      </c>
      <c r="D15" s="90">
        <f>Мисхор!C15+'Мисхор (COVID-19)'!$O$1</f>
        <v>3200</v>
      </c>
      <c r="E15" s="90">
        <f>Мисхор!D15+'Мисхор (COVID-19)'!$O$1</f>
        <v>4200</v>
      </c>
      <c r="F15" s="90">
        <f>Мисхор!E15+'Мисхор (COVID-19)'!$O$1</f>
        <v>4000</v>
      </c>
      <c r="G15" s="90">
        <f>Мисхор!F15+'Мисхор (COVID-19)'!$O$1</f>
        <v>5600</v>
      </c>
      <c r="H15" s="90">
        <f>Мисхор!G15+'Мисхор (COVID-19)'!$O$1</f>
        <v>6800</v>
      </c>
      <c r="I15" s="90">
        <f>Мисхор!H15+'Мисхор (COVID-19)'!$O$1</f>
        <v>8000</v>
      </c>
      <c r="J15" s="90">
        <f>Мисхор!I15+'Мисхор (COVID-19)'!$O$1</f>
        <v>8000</v>
      </c>
      <c r="K15" s="90">
        <f>Мисхор!J15+'Мисхор (COVID-19)'!$O$1</f>
        <v>8000</v>
      </c>
      <c r="L15" s="90">
        <f>Мисхор!K15+'Мисхор (COVID-19)'!$O$1</f>
        <v>6800</v>
      </c>
      <c r="M15" s="90">
        <f>Мисхор!L15+'Мисхор (COVID-19)'!$O$1</f>
        <v>4000</v>
      </c>
      <c r="N15" s="90">
        <f>Мисхор!M15+'Мисхор (COVID-19)'!$O$1</f>
        <v>3600</v>
      </c>
      <c r="O15" s="90">
        <f>Мисхор!N15+$Q$1</f>
        <v>2600</v>
      </c>
      <c r="P15" s="90">
        <f>Мисхор!O15+$Q$1</f>
        <v>2600</v>
      </c>
    </row>
    <row r="16" spans="1:16" ht="12.75">
      <c r="A16" s="111" t="s">
        <v>82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112"/>
    </row>
    <row r="17" spans="1:16" ht="12.75">
      <c r="A17" s="85" t="s">
        <v>10</v>
      </c>
      <c r="B17" s="93"/>
      <c r="C17" s="93"/>
      <c r="D17" s="93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93"/>
      <c r="P17" s="93"/>
    </row>
    <row r="18" spans="1:40" s="87" customFormat="1" ht="12.75">
      <c r="A18" s="114" t="s">
        <v>83</v>
      </c>
      <c r="B18" s="90" t="e">
        <f>NA()</f>
        <v>#N/A</v>
      </c>
      <c r="C18" s="90">
        <f>Мисхор!B18+'Мисхор (COVID-19)'!$O$1</f>
        <v>3300</v>
      </c>
      <c r="D18" s="90">
        <f>Мисхор!C18+'Мисхор (COVID-19)'!$O$1</f>
        <v>3500</v>
      </c>
      <c r="E18" s="90">
        <f>Мисхор!D18+'Мисхор (COVID-19)'!$O$1</f>
        <v>4100</v>
      </c>
      <c r="F18" s="90">
        <f>Мисхор!E18+'Мисхор (COVID-19)'!$O$1</f>
        <v>4000</v>
      </c>
      <c r="G18" s="90">
        <f>Мисхор!F18+'Мисхор (COVID-19)'!$O$1</f>
        <v>4700</v>
      </c>
      <c r="H18" s="90">
        <f>Мисхор!G18+'Мисхор (COVID-19)'!$O$1</f>
        <v>5300</v>
      </c>
      <c r="I18" s="90">
        <f>Мисхор!H18+'Мисхор (COVID-19)'!$O$1</f>
        <v>5700</v>
      </c>
      <c r="J18" s="90">
        <f>Мисхор!I18+'Мисхор (COVID-19)'!$O$1</f>
        <v>5700</v>
      </c>
      <c r="K18" s="90">
        <f>Мисхор!J18+'Мисхор (COVID-19)'!$O$1</f>
        <v>5700</v>
      </c>
      <c r="L18" s="90">
        <f>Мисхор!K18+'Мисхор (COVID-19)'!$O$1</f>
        <v>5300</v>
      </c>
      <c r="M18" s="90">
        <f>Мисхор!L18+'Мисхор (COVID-19)'!$O$1</f>
        <v>4100</v>
      </c>
      <c r="N18" s="90">
        <f>Мисхор!M18+'Мисхор (COVID-19)'!$O$1</f>
        <v>3800</v>
      </c>
      <c r="O18" s="90">
        <f>Мисхор!N18+$Q$1</f>
        <v>3200</v>
      </c>
      <c r="P18" s="90">
        <f>Мисхор!O18+$Q$1</f>
        <v>3200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spans="1:16" ht="12.75">
      <c r="A19" s="113" t="s">
        <v>16</v>
      </c>
      <c r="B19" s="93"/>
      <c r="C19" s="93"/>
      <c r="D19" s="93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93"/>
      <c r="P19" s="93"/>
    </row>
    <row r="20" spans="1:40" s="87" customFormat="1" ht="12.75">
      <c r="A20" s="114" t="s">
        <v>84</v>
      </c>
      <c r="B20" s="90" t="e">
        <f>NA()</f>
        <v>#N/A</v>
      </c>
      <c r="C20" s="90">
        <f>Мисхор!B20+'Мисхор (COVID-19)'!$O$1</f>
        <v>2800</v>
      </c>
      <c r="D20" s="90">
        <f>Мисхор!C20+'Мисхор (COVID-19)'!$O$1</f>
        <v>3000</v>
      </c>
      <c r="E20" s="90">
        <f>Мисхор!D20+'Мисхор (COVID-19)'!$O$1</f>
        <v>3300</v>
      </c>
      <c r="F20" s="90">
        <f>Мисхор!E20+'Мисхор (COVID-19)'!$O$1</f>
        <v>3200</v>
      </c>
      <c r="G20" s="90">
        <f>Мисхор!F20+'Мисхор (COVID-19)'!$O$1</f>
        <v>4100</v>
      </c>
      <c r="H20" s="90">
        <f>Мисхор!G20+'Мисхор (COVID-19)'!$O$1</f>
        <v>4700</v>
      </c>
      <c r="I20" s="90">
        <f>Мисхор!H20+'Мисхор (COVID-19)'!$O$1</f>
        <v>5300</v>
      </c>
      <c r="J20" s="90">
        <f>Мисхор!I20+'Мисхор (COVID-19)'!$O$1</f>
        <v>5300</v>
      </c>
      <c r="K20" s="90">
        <f>Мисхор!J20+'Мисхор (COVID-19)'!$O$1</f>
        <v>5300</v>
      </c>
      <c r="L20" s="90">
        <f>Мисхор!K20+'Мисхор (COVID-19)'!$O$1</f>
        <v>4700</v>
      </c>
      <c r="M20" s="90">
        <f>Мисхор!L20+'Мисхор (COVID-19)'!$O$1</f>
        <v>3500</v>
      </c>
      <c r="N20" s="90">
        <f>Мисхор!M20+'Мисхор (COVID-19)'!$O$1</f>
        <v>3000</v>
      </c>
      <c r="O20" s="90">
        <f>Мисхор!N20+$Q$1</f>
        <v>2700</v>
      </c>
      <c r="P20" s="90">
        <f>Мисхор!O20+$Q$1</f>
        <v>2700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</row>
    <row r="21" spans="1:16" ht="12.75">
      <c r="A21" s="114" t="s">
        <v>77</v>
      </c>
      <c r="B21" s="90" t="e">
        <f>NA()</f>
        <v>#N/A</v>
      </c>
      <c r="C21" s="90">
        <f>Мисхор!B21+'Мисхор (COVID-19)'!$O$1</f>
        <v>3600</v>
      </c>
      <c r="D21" s="90">
        <f>Мисхор!C21+'Мисхор (COVID-19)'!$O$1</f>
        <v>4000</v>
      </c>
      <c r="E21" s="90">
        <f>Мисхор!D21+'Мисхор (COVID-19)'!$O$1</f>
        <v>4600</v>
      </c>
      <c r="F21" s="90">
        <f>Мисхор!E21+'Мисхор (COVID-19)'!$O$1</f>
        <v>4400</v>
      </c>
      <c r="G21" s="90">
        <f>Мисхор!F21+'Мисхор (COVID-19)'!$O$1</f>
        <v>6400</v>
      </c>
      <c r="H21" s="90">
        <f>Мисхор!G21+'Мисхор (COVID-19)'!$O$1</f>
        <v>7600</v>
      </c>
      <c r="I21" s="90">
        <f>Мисхор!H21+'Мисхор (COVID-19)'!$O$1</f>
        <v>8800</v>
      </c>
      <c r="J21" s="90">
        <f>Мисхор!I21+'Мисхор (COVID-19)'!$O$1</f>
        <v>8800</v>
      </c>
      <c r="K21" s="90">
        <f>Мисхор!J21+'Мисхор (COVID-19)'!$O$1</f>
        <v>8800</v>
      </c>
      <c r="L21" s="90">
        <f>Мисхор!K21+'Мисхор (COVID-19)'!$O$1</f>
        <v>7600</v>
      </c>
      <c r="M21" s="90">
        <f>Мисхор!L21+'Мисхор (COVID-19)'!$O$1</f>
        <v>5000</v>
      </c>
      <c r="N21" s="90">
        <f>Мисхор!M21+'Мисхор (COVID-19)'!$O$1</f>
        <v>4000</v>
      </c>
      <c r="O21" s="90">
        <f>Мисхор!N21+$Q$1</f>
        <v>3400</v>
      </c>
      <c r="P21" s="90">
        <f>Мисхор!O21+$Q$1</f>
        <v>3400</v>
      </c>
    </row>
    <row r="22" spans="1:16" ht="12.75">
      <c r="A22" s="114" t="s">
        <v>85</v>
      </c>
      <c r="B22" s="90" t="e">
        <f>NA()</f>
        <v>#N/A</v>
      </c>
      <c r="C22" s="90">
        <f>Мисхор!B22+'Мисхор (COVID-19)'!$O$1</f>
        <v>2900</v>
      </c>
      <c r="D22" s="90">
        <f>Мисхор!C22+'Мисхор (COVID-19)'!$O$1</f>
        <v>3100</v>
      </c>
      <c r="E22" s="90">
        <f>Мисхор!D22+'Мисхор (COVID-19)'!$O$1</f>
        <v>3400</v>
      </c>
      <c r="F22" s="90">
        <f>Мисхор!E22+'Мисхор (COVID-19)'!$O$1</f>
        <v>3300</v>
      </c>
      <c r="G22" s="90">
        <f>Мисхор!F22+'Мисхор (COVID-19)'!$O$1</f>
        <v>4500</v>
      </c>
      <c r="H22" s="90">
        <f>Мисхор!G22+'Мисхор (COVID-19)'!$O$1</f>
        <v>5100</v>
      </c>
      <c r="I22" s="90">
        <f>Мисхор!H22+'Мисхор (COVID-19)'!$O$1</f>
        <v>5700</v>
      </c>
      <c r="J22" s="90">
        <f>Мисхор!I22+'Мисхор (COVID-19)'!$O$1</f>
        <v>5700</v>
      </c>
      <c r="K22" s="90">
        <f>Мисхор!J22+'Мисхор (COVID-19)'!$O$1</f>
        <v>5700</v>
      </c>
      <c r="L22" s="90">
        <f>Мисхор!K22+'Мисхор (COVID-19)'!$O$1</f>
        <v>5100</v>
      </c>
      <c r="M22" s="90">
        <f>Мисхор!L22+'Мисхор (COVID-19)'!$O$1</f>
        <v>3900</v>
      </c>
      <c r="N22" s="90">
        <f>Мисхор!M22+'Мисхор (COVID-19)'!$O$1</f>
        <v>3100</v>
      </c>
      <c r="O22" s="90">
        <f>Мисхор!N22+$Q$1</f>
        <v>2800</v>
      </c>
      <c r="P22" s="90">
        <f>Мисхор!O22+$Q$1</f>
        <v>2800</v>
      </c>
    </row>
    <row r="23" spans="1:16" ht="12.75">
      <c r="A23" s="114" t="str">
        <f>$A$27</f>
        <v>* при размещении 1 человека</v>
      </c>
      <c r="B23" s="90" t="e">
        <f>NA()</f>
        <v>#N/A</v>
      </c>
      <c r="C23" s="90">
        <f>Мисхор!B23+'Мисхор (COVID-19)'!$O$1</f>
        <v>3800</v>
      </c>
      <c r="D23" s="90">
        <f>Мисхор!C23+'Мисхор (COVID-19)'!$O$1</f>
        <v>4200</v>
      </c>
      <c r="E23" s="90">
        <f>Мисхор!D23+'Мисхор (COVID-19)'!$O$1</f>
        <v>4800</v>
      </c>
      <c r="F23" s="90">
        <f>Мисхор!E23+'Мисхор (COVID-19)'!$O$1</f>
        <v>4600</v>
      </c>
      <c r="G23" s="90">
        <f>Мисхор!F23+'Мисхор (COVID-19)'!$O$1</f>
        <v>7200</v>
      </c>
      <c r="H23" s="90">
        <f>Мисхор!G23+'Мисхор (COVID-19)'!$O$1</f>
        <v>8400</v>
      </c>
      <c r="I23" s="90">
        <f>Мисхор!H23+'Мисхор (COVID-19)'!$O$1</f>
        <v>9600</v>
      </c>
      <c r="J23" s="90">
        <f>Мисхор!I23+'Мисхор (COVID-19)'!$O$1</f>
        <v>9600</v>
      </c>
      <c r="K23" s="90">
        <f>Мисхор!J23+'Мисхор (COVID-19)'!$O$1</f>
        <v>9600</v>
      </c>
      <c r="L23" s="90">
        <f>Мисхор!K23+'Мисхор (COVID-19)'!$O$1</f>
        <v>8400</v>
      </c>
      <c r="M23" s="90">
        <f>Мисхор!L23+'Мисхор (COVID-19)'!$O$1</f>
        <v>5800</v>
      </c>
      <c r="N23" s="90">
        <f>Мисхор!M23+'Мисхор (COVID-19)'!$O$1</f>
        <v>4200</v>
      </c>
      <c r="O23" s="90">
        <f>Мисхор!N23+$Q$1</f>
        <v>3600</v>
      </c>
      <c r="P23" s="90">
        <f>Мисхор!O23+$Q$1</f>
        <v>3600</v>
      </c>
    </row>
    <row r="24" spans="1:40" s="87" customFormat="1" ht="21" customHeight="1">
      <c r="A24" s="111" t="s">
        <v>86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112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</row>
    <row r="25" spans="1:40" s="87" customFormat="1" ht="12.75">
      <c r="A25" s="113" t="s">
        <v>10</v>
      </c>
      <c r="B25" s="93"/>
      <c r="C25" s="93"/>
      <c r="D25" s="93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3"/>
      <c r="P25" s="93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16" ht="12.75">
      <c r="A26" s="114" t="s">
        <v>87</v>
      </c>
      <c r="B26" s="90" t="e">
        <f>NA()</f>
        <v>#N/A</v>
      </c>
      <c r="C26" s="90">
        <f>Мисхор!B26+'Мисхор (COVID-19)'!$O$1</f>
        <v>2300</v>
      </c>
      <c r="D26" s="90">
        <f>Мисхор!C26+'Мисхор (COVID-19)'!$O$1</f>
        <v>2500</v>
      </c>
      <c r="E26" s="90">
        <f>Мисхор!D26+'Мисхор (COVID-19)'!$O$1</f>
        <v>3000</v>
      </c>
      <c r="F26" s="90">
        <f>Мисхор!E26+'Мисхор (COVID-19)'!$O$1</f>
        <v>2900</v>
      </c>
      <c r="G26" s="90">
        <f>Мисхор!F26+'Мисхор (COVID-19)'!$O$1</f>
        <v>3300</v>
      </c>
      <c r="H26" s="90">
        <f>Мисхор!G26+'Мисхор (COVID-19)'!$O$1</f>
        <v>3700</v>
      </c>
      <c r="I26" s="90">
        <f>Мисхор!H26+'Мисхор (COVID-19)'!$O$1</f>
        <v>4000</v>
      </c>
      <c r="J26" s="90">
        <f>Мисхор!I26+'Мисхор (COVID-19)'!$O$1</f>
        <v>4000</v>
      </c>
      <c r="K26" s="90">
        <f>Мисхор!J26+'Мисхор (COVID-19)'!$O$1</f>
        <v>4000</v>
      </c>
      <c r="L26" s="90">
        <f>Мисхор!K26+'Мисхор (COVID-19)'!$O$1</f>
        <v>3700</v>
      </c>
      <c r="M26" s="90">
        <f>Мисхор!L26+'Мисхор (COVID-19)'!$O$1</f>
        <v>2800</v>
      </c>
      <c r="N26" s="90">
        <f>Мисхор!M26+'Мисхор (COVID-19)'!$O$1</f>
        <v>2700</v>
      </c>
      <c r="O26" s="90">
        <f>Мисхор!N26+$Q$1</f>
        <v>2200</v>
      </c>
      <c r="P26" s="90">
        <f>Мисхор!O26+$Q$1</f>
        <v>2200</v>
      </c>
    </row>
    <row r="27" spans="1:16" ht="12.75">
      <c r="A27" s="114" t="s">
        <v>77</v>
      </c>
      <c r="B27" s="90" t="e">
        <f>NA()</f>
        <v>#N/A</v>
      </c>
      <c r="C27" s="90">
        <f>Мисхор!B27+'Мисхор (COVID-19)'!$O$1</f>
        <v>2600</v>
      </c>
      <c r="D27" s="90">
        <f>Мисхор!C27+'Мисхор (COVID-19)'!$O$1</f>
        <v>3000</v>
      </c>
      <c r="E27" s="90">
        <f>Мисхор!D27+'Мисхор (COVID-19)'!$O$1</f>
        <v>4000</v>
      </c>
      <c r="F27" s="90">
        <f>Мисхор!E27+'Мисхор (COVID-19)'!$O$1</f>
        <v>3800</v>
      </c>
      <c r="G27" s="90">
        <f>Мисхор!F27+'Мисхор (COVID-19)'!$O$1</f>
        <v>4800</v>
      </c>
      <c r="H27" s="90">
        <f>Мисхор!G27+'Мисхор (COVID-19)'!$O$1</f>
        <v>5600</v>
      </c>
      <c r="I27" s="90">
        <f>Мисхор!H27+'Мисхор (COVID-19)'!$O$1</f>
        <v>6200</v>
      </c>
      <c r="J27" s="90">
        <f>Мисхор!I27+'Мисхор (COVID-19)'!$O$1</f>
        <v>6200</v>
      </c>
      <c r="K27" s="90">
        <f>Мисхор!J27+'Мисхор (COVID-19)'!$O$1</f>
        <v>6200</v>
      </c>
      <c r="L27" s="90">
        <f>Мисхор!K27+'Мисхор (COVID-19)'!$O$1</f>
        <v>5600</v>
      </c>
      <c r="M27" s="90">
        <f>Мисхор!L27+'Мисхор (COVID-19)'!$O$1</f>
        <v>3600</v>
      </c>
      <c r="N27" s="90">
        <f>Мисхор!M27+'Мисхор (COVID-19)'!$O$1</f>
        <v>3400</v>
      </c>
      <c r="O27" s="90">
        <f>Мисхор!N27+$Q$1</f>
        <v>2400</v>
      </c>
      <c r="P27" s="90">
        <f>Мисхор!O27+$Q$1</f>
        <v>2400</v>
      </c>
    </row>
    <row r="29" ht="12.75">
      <c r="A29" s="97" t="s">
        <v>88</v>
      </c>
    </row>
    <row r="30" ht="18.75" customHeight="1"/>
    <row r="31" spans="1:3" ht="15" customHeight="1">
      <c r="A31" s="98" t="s">
        <v>89</v>
      </c>
      <c r="B31" s="99"/>
      <c r="C31" s="99"/>
    </row>
    <row r="32" spans="1:2" ht="12.75">
      <c r="A32" s="117" t="s">
        <v>60</v>
      </c>
      <c r="B32" s="118"/>
    </row>
    <row r="33" spans="1:3" ht="12.75">
      <c r="A33" s="101" t="s">
        <v>91</v>
      </c>
      <c r="B33" s="102" t="s">
        <v>92</v>
      </c>
      <c r="C33" s="102" t="s">
        <v>100</v>
      </c>
    </row>
    <row r="34" spans="1:3" ht="12.75">
      <c r="A34" s="104" t="s">
        <v>94</v>
      </c>
      <c r="B34" s="105" t="s">
        <v>95</v>
      </c>
      <c r="C34" s="105" t="s">
        <v>95</v>
      </c>
    </row>
    <row r="35" spans="1:3" ht="12.75">
      <c r="A35" s="104" t="s">
        <v>96</v>
      </c>
      <c r="B35" s="107" t="e">
        <f>NA()</f>
        <v>#N/A</v>
      </c>
      <c r="C35" s="105" t="s">
        <v>95</v>
      </c>
    </row>
    <row r="36" spans="1:3" ht="12.75">
      <c r="A36" s="104" t="s">
        <v>97</v>
      </c>
      <c r="B36" s="105" t="s">
        <v>95</v>
      </c>
      <c r="C36" s="107">
        <v>2100</v>
      </c>
    </row>
    <row r="37" spans="1:2" ht="12.75">
      <c r="A37" s="109"/>
      <c r="B37" s="109"/>
    </row>
    <row r="38" spans="1:2" ht="12.75">
      <c r="A38" s="117" t="s">
        <v>58</v>
      </c>
      <c r="B38" s="118"/>
    </row>
    <row r="39" spans="1:3" ht="12.75">
      <c r="A39" s="101" t="s">
        <v>91</v>
      </c>
      <c r="B39" s="102" t="s">
        <v>92</v>
      </c>
      <c r="C39" s="102" t="s">
        <v>100</v>
      </c>
    </row>
    <row r="40" spans="1:3" ht="12.75">
      <c r="A40" s="104" t="s">
        <v>94</v>
      </c>
      <c r="B40" s="105" t="s">
        <v>95</v>
      </c>
      <c r="C40" s="105" t="s">
        <v>95</v>
      </c>
    </row>
    <row r="41" spans="1:3" ht="12.75">
      <c r="A41" s="104" t="s">
        <v>96</v>
      </c>
      <c r="B41" s="107" t="e">
        <f>NA()</f>
        <v>#N/A</v>
      </c>
      <c r="C41" s="105" t="s">
        <v>95</v>
      </c>
    </row>
    <row r="42" spans="1:3" ht="12.75">
      <c r="A42" s="104" t="s">
        <v>97</v>
      </c>
      <c r="B42" s="105" t="s">
        <v>95</v>
      </c>
      <c r="C42" s="107">
        <v>2300</v>
      </c>
    </row>
    <row r="43" spans="1:3" ht="12.75">
      <c r="A43" s="99"/>
      <c r="B43" s="99"/>
      <c r="C43" s="99"/>
    </row>
    <row r="44" spans="1:2" ht="12.75">
      <c r="A44" s="117" t="s">
        <v>59</v>
      </c>
      <c r="B44" s="118"/>
    </row>
    <row r="45" spans="1:3" ht="12.75">
      <c r="A45" s="101" t="s">
        <v>91</v>
      </c>
      <c r="B45" s="102" t="s">
        <v>92</v>
      </c>
      <c r="C45" s="102" t="s">
        <v>100</v>
      </c>
    </row>
    <row r="46" spans="1:3" ht="12.75">
      <c r="A46" s="104" t="s">
        <v>94</v>
      </c>
      <c r="B46" s="105" t="s">
        <v>95</v>
      </c>
      <c r="C46" s="105" t="s">
        <v>95</v>
      </c>
    </row>
    <row r="47" spans="1:3" ht="12.75">
      <c r="A47" s="104" t="s">
        <v>96</v>
      </c>
      <c r="B47" s="107" t="e">
        <f>NA()</f>
        <v>#N/A</v>
      </c>
      <c r="C47" s="105" t="s">
        <v>95</v>
      </c>
    </row>
    <row r="48" spans="1:3" ht="12.75">
      <c r="A48" s="104" t="s">
        <v>97</v>
      </c>
      <c r="B48" s="105" t="s">
        <v>95</v>
      </c>
      <c r="C48" s="107">
        <v>2500</v>
      </c>
    </row>
    <row r="49" spans="1:2" ht="12.75">
      <c r="A49" s="99"/>
      <c r="B49" s="99"/>
    </row>
    <row r="50" spans="1:2" ht="12.75">
      <c r="A50" s="98" t="s">
        <v>98</v>
      </c>
      <c r="B50" s="98"/>
    </row>
    <row r="51" spans="1:2" ht="12.75">
      <c r="A51" s="117" t="s">
        <v>60</v>
      </c>
      <c r="B51" s="118"/>
    </row>
    <row r="52" spans="1:3" ht="12.75">
      <c r="A52" s="101" t="s">
        <v>91</v>
      </c>
      <c r="B52" s="102" t="s">
        <v>92</v>
      </c>
      <c r="C52" s="102" t="s">
        <v>100</v>
      </c>
    </row>
    <row r="53" spans="1:3" ht="12.75">
      <c r="A53" s="104" t="s">
        <v>94</v>
      </c>
      <c r="B53" s="105" t="s">
        <v>95</v>
      </c>
      <c r="C53" s="105" t="s">
        <v>95</v>
      </c>
    </row>
    <row r="54" spans="1:3" ht="12.75">
      <c r="A54" s="104" t="s">
        <v>96</v>
      </c>
      <c r="B54" s="107" t="e">
        <f>NA()</f>
        <v>#N/A</v>
      </c>
      <c r="C54" s="105" t="s">
        <v>95</v>
      </c>
    </row>
    <row r="55" spans="1:3" ht="12.75">
      <c r="A55" s="104" t="s">
        <v>97</v>
      </c>
      <c r="B55" s="105" t="s">
        <v>95</v>
      </c>
      <c r="C55" s="107">
        <v>2200</v>
      </c>
    </row>
    <row r="56" spans="1:2" ht="12.75">
      <c r="A56" s="109"/>
      <c r="B56" s="109"/>
    </row>
    <row r="57" spans="1:2" ht="12.75">
      <c r="A57" s="117" t="s">
        <v>58</v>
      </c>
      <c r="B57" s="118"/>
    </row>
    <row r="58" spans="1:3" ht="12.75">
      <c r="A58" s="101" t="s">
        <v>91</v>
      </c>
      <c r="B58" s="102" t="s">
        <v>92</v>
      </c>
      <c r="C58" s="102" t="s">
        <v>100</v>
      </c>
    </row>
    <row r="59" spans="1:3" ht="12.75">
      <c r="A59" s="104" t="s">
        <v>94</v>
      </c>
      <c r="B59" s="105" t="s">
        <v>95</v>
      </c>
      <c r="C59" s="105" t="s">
        <v>95</v>
      </c>
    </row>
    <row r="60" spans="1:3" ht="12.75">
      <c r="A60" s="104" t="s">
        <v>96</v>
      </c>
      <c r="B60" s="107" t="e">
        <f>NA()</f>
        <v>#N/A</v>
      </c>
      <c r="C60" s="105" t="s">
        <v>95</v>
      </c>
    </row>
    <row r="61" spans="1:3" ht="12.75">
      <c r="A61" s="104" t="s">
        <v>97</v>
      </c>
      <c r="B61" s="105" t="s">
        <v>95</v>
      </c>
      <c r="C61" s="107">
        <v>2600</v>
      </c>
    </row>
    <row r="62" spans="1:2" ht="12.75">
      <c r="A62" s="99"/>
      <c r="B62" s="99"/>
    </row>
    <row r="63" spans="1:2" ht="12.75">
      <c r="A63" s="117" t="s">
        <v>59</v>
      </c>
      <c r="B63" s="118"/>
    </row>
    <row r="64" spans="1:3" ht="12.75">
      <c r="A64" s="101" t="s">
        <v>91</v>
      </c>
      <c r="B64" s="102" t="s">
        <v>92</v>
      </c>
      <c r="C64" s="102" t="s">
        <v>100</v>
      </c>
    </row>
    <row r="65" spans="1:3" ht="12.75">
      <c r="A65" s="104" t="s">
        <v>94</v>
      </c>
      <c r="B65" s="105" t="s">
        <v>95</v>
      </c>
      <c r="C65" s="105" t="s">
        <v>95</v>
      </c>
    </row>
    <row r="66" spans="1:3" ht="12.75">
      <c r="A66" s="104" t="s">
        <v>96</v>
      </c>
      <c r="B66" s="107" t="e">
        <f>NA()</f>
        <v>#N/A</v>
      </c>
      <c r="C66" s="105" t="s">
        <v>95</v>
      </c>
    </row>
    <row r="67" spans="1:3" ht="12.75">
      <c r="A67" s="104" t="s">
        <v>97</v>
      </c>
      <c r="B67" s="105" t="s">
        <v>95</v>
      </c>
      <c r="C67" s="107">
        <v>3300</v>
      </c>
    </row>
  </sheetData>
  <sheetProtection selectLockedCells="1" selectUnlockedCells="1"/>
  <mergeCells count="7">
    <mergeCell ref="A2:A4"/>
    <mergeCell ref="B2:P2"/>
    <mergeCell ref="B3:D3"/>
    <mergeCell ref="E3:F3"/>
    <mergeCell ref="G3:L3"/>
    <mergeCell ref="M3:N3"/>
    <mergeCell ref="O3:P3"/>
  </mergeCells>
  <printOptions/>
  <pageMargins left="0.25" right="0.25" top="0.75" bottom="0.75" header="0.5118055555555555" footer="0.5118055555555555"/>
  <pageSetup fitToHeight="5" fitToWidth="1"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31"/>
  <sheetViews>
    <sheetView workbookViewId="0" topLeftCell="A1">
      <selection activeCell="P23" activeCellId="1" sqref="A2 P23"/>
    </sheetView>
  </sheetViews>
  <sheetFormatPr defaultColWidth="9.140625" defaultRowHeight="12.75"/>
  <cols>
    <col min="1" max="1" width="29.28125" style="119" customWidth="1"/>
    <col min="2" max="2" width="33.8515625" style="119" customWidth="1"/>
    <col min="3" max="3" width="23.8515625" style="119" customWidth="1"/>
    <col min="4" max="16384" width="9.140625" style="119" customWidth="1"/>
  </cols>
  <sheetData>
    <row r="1" spans="1:2" ht="12.75">
      <c r="A1" s="120" t="s">
        <v>101</v>
      </c>
      <c r="B1" s="120"/>
    </row>
    <row r="2" spans="1:3" ht="12.75" customHeight="1">
      <c r="A2" s="121" t="s">
        <v>1</v>
      </c>
      <c r="B2" s="121"/>
      <c r="C2" s="122" t="s">
        <v>2</v>
      </c>
    </row>
    <row r="3" spans="1:3" ht="12.75">
      <c r="A3" s="121"/>
      <c r="B3" s="121"/>
      <c r="C3" s="122" t="s">
        <v>102</v>
      </c>
    </row>
    <row r="4" spans="1:3" ht="12.75">
      <c r="A4" s="123" t="s">
        <v>10</v>
      </c>
      <c r="B4" s="124" t="s">
        <v>103</v>
      </c>
      <c r="C4" s="125">
        <v>4600</v>
      </c>
    </row>
    <row r="5" spans="1:3" ht="12.75">
      <c r="A5" s="123"/>
      <c r="B5" s="126" t="s">
        <v>13</v>
      </c>
      <c r="C5" s="127">
        <v>8200</v>
      </c>
    </row>
    <row r="6" spans="1:3" ht="12.75">
      <c r="A6" s="123"/>
      <c r="B6" s="126" t="s">
        <v>104</v>
      </c>
      <c r="C6" s="127">
        <v>5600</v>
      </c>
    </row>
    <row r="7" spans="1:3" ht="12.75">
      <c r="A7" s="123"/>
      <c r="B7" s="128" t="s">
        <v>13</v>
      </c>
      <c r="C7" s="129">
        <v>9200</v>
      </c>
    </row>
    <row r="8" spans="1:3" ht="12.75">
      <c r="A8" s="123" t="s">
        <v>20</v>
      </c>
      <c r="B8" s="124" t="s">
        <v>105</v>
      </c>
      <c r="C8" s="125">
        <v>6900</v>
      </c>
    </row>
    <row r="9" spans="1:3" ht="12.75">
      <c r="A9" s="123"/>
      <c r="B9" s="126" t="s">
        <v>13</v>
      </c>
      <c r="C9" s="127">
        <v>12500</v>
      </c>
    </row>
    <row r="10" spans="1:3" ht="12.75">
      <c r="A10" s="123"/>
      <c r="B10" s="126" t="s">
        <v>106</v>
      </c>
      <c r="C10" s="127">
        <v>7900</v>
      </c>
    </row>
    <row r="11" spans="1:3" ht="12.75">
      <c r="A11" s="123"/>
      <c r="B11" s="128" t="s">
        <v>13</v>
      </c>
      <c r="C11" s="129">
        <v>13500</v>
      </c>
    </row>
    <row r="13" spans="1:2" ht="12.75">
      <c r="A13" s="130" t="s">
        <v>24</v>
      </c>
      <c r="B13" s="130"/>
    </row>
    <row r="14" spans="1:4" ht="12.75" customHeight="1">
      <c r="A14" s="131" t="s">
        <v>107</v>
      </c>
      <c r="B14" s="131"/>
      <c r="C14" s="131"/>
      <c r="D14" s="131"/>
    </row>
    <row r="15" spans="1:4" ht="48" customHeight="1">
      <c r="A15" s="131" t="s">
        <v>108</v>
      </c>
      <c r="B15" s="131"/>
      <c r="C15" s="131"/>
      <c r="D15" s="131"/>
    </row>
    <row r="16" spans="1:4" ht="14.25" customHeight="1">
      <c r="A16" s="131" t="s">
        <v>109</v>
      </c>
      <c r="B16" s="131"/>
      <c r="C16" s="131"/>
      <c r="D16" s="131"/>
    </row>
    <row r="17" spans="1:4" ht="27.75" customHeight="1">
      <c r="A17" s="131" t="s">
        <v>110</v>
      </c>
      <c r="B17" s="131"/>
      <c r="C17" s="131"/>
      <c r="D17" s="131"/>
    </row>
    <row r="18" spans="1:4" ht="17.25" customHeight="1">
      <c r="A18" s="131" t="s">
        <v>111</v>
      </c>
      <c r="B18" s="131"/>
      <c r="C18" s="131"/>
      <c r="D18" s="131"/>
    </row>
    <row r="20" spans="1:2" ht="12.75">
      <c r="A20" s="132" t="s">
        <v>112</v>
      </c>
      <c r="B20" s="132"/>
    </row>
    <row r="21" spans="1:2" ht="12.75">
      <c r="A21" s="133"/>
      <c r="B21" s="134" t="s">
        <v>92</v>
      </c>
    </row>
    <row r="22" spans="1:2" ht="12.75">
      <c r="A22" s="135" t="s">
        <v>33</v>
      </c>
      <c r="B22" s="136" t="s">
        <v>50</v>
      </c>
    </row>
    <row r="23" spans="1:2" ht="12.75">
      <c r="A23" s="136" t="s">
        <v>113</v>
      </c>
      <c r="B23" s="137">
        <v>1500</v>
      </c>
    </row>
    <row r="24" spans="1:2" ht="12.75">
      <c r="A24" s="136" t="s">
        <v>52</v>
      </c>
      <c r="B24" s="137">
        <v>2500</v>
      </c>
    </row>
    <row r="25" spans="1:2" ht="12.75">
      <c r="A25" s="136" t="s">
        <v>38</v>
      </c>
      <c r="B25" s="137">
        <v>2800</v>
      </c>
    </row>
    <row r="26" spans="1:2" ht="12.75">
      <c r="A26" s="136" t="s">
        <v>114</v>
      </c>
      <c r="B26" s="138" t="s">
        <v>115</v>
      </c>
    </row>
    <row r="28" spans="1:4" ht="67.5" customHeight="1">
      <c r="A28" s="131" t="s">
        <v>116</v>
      </c>
      <c r="B28" s="131"/>
      <c r="C28" s="131"/>
      <c r="D28" s="131"/>
    </row>
    <row r="29" spans="1:4" ht="64.5" customHeight="1">
      <c r="A29" s="131" t="s">
        <v>117</v>
      </c>
      <c r="B29" s="131"/>
      <c r="C29" s="131"/>
      <c r="D29" s="131"/>
    </row>
    <row r="30" spans="1:4" ht="126" customHeight="1">
      <c r="A30" s="131" t="s">
        <v>118</v>
      </c>
      <c r="B30" s="131"/>
      <c r="C30" s="131"/>
      <c r="D30" s="131"/>
    </row>
    <row r="31" ht="12.75">
      <c r="A31" s="139"/>
    </row>
  </sheetData>
  <sheetProtection selectLockedCells="1" selectUnlockedCells="1"/>
  <mergeCells count="13">
    <mergeCell ref="A2:B3"/>
    <mergeCell ref="A4:A7"/>
    <mergeCell ref="A8:A11"/>
    <mergeCell ref="A13:B13"/>
    <mergeCell ref="A14:D14"/>
    <mergeCell ref="A15:D15"/>
    <mergeCell ref="A16:D16"/>
    <mergeCell ref="A17:D17"/>
    <mergeCell ref="A18:D18"/>
    <mergeCell ref="A20:B20"/>
    <mergeCell ref="A28:D28"/>
    <mergeCell ref="A29:D29"/>
    <mergeCell ref="A30:D30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Z56"/>
  <sheetViews>
    <sheetView workbookViewId="0" topLeftCell="A1">
      <selection activeCell="C9" activeCellId="1" sqref="A2 C9"/>
    </sheetView>
  </sheetViews>
  <sheetFormatPr defaultColWidth="9.140625" defaultRowHeight="12.75"/>
  <cols>
    <col min="1" max="1" width="23.8515625" style="119" customWidth="1"/>
    <col min="2" max="2" width="40.28125" style="119" customWidth="1"/>
    <col min="3" max="3" width="31.57421875" style="119" customWidth="1"/>
    <col min="4" max="4" width="30.421875" style="119" customWidth="1"/>
    <col min="5" max="5" width="9.140625" style="119" customWidth="1"/>
    <col min="6" max="7" width="9.00390625" style="119" customWidth="1"/>
    <col min="8" max="8" width="9.140625" style="119" customWidth="1"/>
    <col min="9" max="10" width="10.57421875" style="119" customWidth="1"/>
    <col min="11" max="11" width="12.140625" style="119" customWidth="1"/>
    <col min="12" max="12" width="10.140625" style="119" customWidth="1"/>
    <col min="13" max="14" width="11.28125" style="119" customWidth="1"/>
    <col min="15" max="20" width="9.140625" style="119" customWidth="1"/>
    <col min="21" max="22" width="10.421875" style="119" customWidth="1"/>
    <col min="23" max="23" width="11.7109375" style="119" customWidth="1"/>
    <col min="24" max="24" width="11.00390625" style="119" customWidth="1"/>
    <col min="25" max="16384" width="9.140625" style="119" customWidth="1"/>
  </cols>
  <sheetData>
    <row r="1" spans="1:2" ht="12.75">
      <c r="A1" s="140" t="s">
        <v>119</v>
      </c>
      <c r="B1" s="140"/>
    </row>
    <row r="2" spans="1:26" ht="15" customHeight="1">
      <c r="A2" s="141" t="s">
        <v>1</v>
      </c>
      <c r="B2" s="141"/>
      <c r="C2" s="142" t="s">
        <v>120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 t="s">
        <v>121</v>
      </c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ht="28.5" customHeight="1">
      <c r="A3" s="141"/>
      <c r="B3" s="141"/>
      <c r="C3" s="144" t="s">
        <v>60</v>
      </c>
      <c r="D3" s="144"/>
      <c r="E3" s="144"/>
      <c r="F3" s="144" t="s">
        <v>58</v>
      </c>
      <c r="G3" s="144"/>
      <c r="H3" s="144"/>
      <c r="I3" s="144" t="s">
        <v>59</v>
      </c>
      <c r="J3" s="144"/>
      <c r="K3" s="144" t="s">
        <v>58</v>
      </c>
      <c r="L3" s="144"/>
      <c r="M3" s="144" t="s">
        <v>60</v>
      </c>
      <c r="N3" s="144"/>
      <c r="O3" s="145" t="s">
        <v>60</v>
      </c>
      <c r="P3" s="145"/>
      <c r="Q3" s="145"/>
      <c r="R3" s="145" t="s">
        <v>58</v>
      </c>
      <c r="S3" s="145"/>
      <c r="T3" s="145"/>
      <c r="U3" s="145" t="s">
        <v>59</v>
      </c>
      <c r="V3" s="145"/>
      <c r="W3" s="145" t="s">
        <v>58</v>
      </c>
      <c r="X3" s="145"/>
      <c r="Y3" s="145" t="s">
        <v>60</v>
      </c>
      <c r="Z3" s="145"/>
    </row>
    <row r="4" spans="1:26" ht="12.75">
      <c r="A4" s="141"/>
      <c r="B4" s="141"/>
      <c r="C4" s="144" t="s">
        <v>122</v>
      </c>
      <c r="D4" s="144" t="s">
        <v>123</v>
      </c>
      <c r="E4" s="144" t="s">
        <v>124</v>
      </c>
      <c r="F4" s="144" t="s">
        <v>125</v>
      </c>
      <c r="G4" s="144" t="s">
        <v>126</v>
      </c>
      <c r="H4" s="144" t="s">
        <v>5</v>
      </c>
      <c r="I4" s="144" t="s">
        <v>6</v>
      </c>
      <c r="J4" s="144" t="s">
        <v>7</v>
      </c>
      <c r="K4" s="144" t="s">
        <v>8</v>
      </c>
      <c r="L4" s="144" t="s">
        <v>9</v>
      </c>
      <c r="M4" s="144" t="s">
        <v>71</v>
      </c>
      <c r="N4" s="144" t="s">
        <v>72</v>
      </c>
      <c r="O4" s="145" t="s">
        <v>122</v>
      </c>
      <c r="P4" s="145" t="s">
        <v>123</v>
      </c>
      <c r="Q4" s="145" t="s">
        <v>124</v>
      </c>
      <c r="R4" s="145" t="s">
        <v>125</v>
      </c>
      <c r="S4" s="145" t="s">
        <v>126</v>
      </c>
      <c r="T4" s="145" t="s">
        <v>5</v>
      </c>
      <c r="U4" s="145" t="s">
        <v>6</v>
      </c>
      <c r="V4" s="145" t="s">
        <v>7</v>
      </c>
      <c r="W4" s="145" t="s">
        <v>8</v>
      </c>
      <c r="X4" s="145" t="s">
        <v>9</v>
      </c>
      <c r="Y4" s="145" t="s">
        <v>71</v>
      </c>
      <c r="Z4" s="145" t="s">
        <v>72</v>
      </c>
    </row>
    <row r="5" spans="1:26" ht="12.75">
      <c r="A5" s="141" t="s">
        <v>75</v>
      </c>
      <c r="B5" s="146" t="s">
        <v>127</v>
      </c>
      <c r="C5" s="147">
        <v>1800</v>
      </c>
      <c r="D5" s="147">
        <v>1800</v>
      </c>
      <c r="E5" s="147">
        <v>1800</v>
      </c>
      <c r="F5" s="147">
        <v>2050</v>
      </c>
      <c r="G5" s="147">
        <v>2050</v>
      </c>
      <c r="H5" s="147">
        <v>2500</v>
      </c>
      <c r="I5" s="147">
        <v>2900</v>
      </c>
      <c r="J5" s="147">
        <v>2900</v>
      </c>
      <c r="K5" s="147">
        <v>2500</v>
      </c>
      <c r="L5" s="147">
        <v>2050</v>
      </c>
      <c r="M5" s="147">
        <v>1800</v>
      </c>
      <c r="N5" s="147">
        <v>1800</v>
      </c>
      <c r="O5" s="148">
        <v>2200</v>
      </c>
      <c r="P5" s="148">
        <v>2200</v>
      </c>
      <c r="Q5" s="148">
        <v>2200</v>
      </c>
      <c r="R5" s="148">
        <v>2450</v>
      </c>
      <c r="S5" s="148">
        <v>2450</v>
      </c>
      <c r="T5" s="148">
        <v>2900</v>
      </c>
      <c r="U5" s="148">
        <v>3300</v>
      </c>
      <c r="V5" s="148">
        <v>3300</v>
      </c>
      <c r="W5" s="148">
        <v>2900</v>
      </c>
      <c r="X5" s="148">
        <v>2450</v>
      </c>
      <c r="Y5" s="148">
        <v>2200</v>
      </c>
      <c r="Z5" s="148">
        <v>2200</v>
      </c>
    </row>
    <row r="6" spans="1:26" ht="12.75">
      <c r="A6" s="141"/>
      <c r="B6" s="146" t="s">
        <v>128</v>
      </c>
      <c r="C6" s="147">
        <v>2650</v>
      </c>
      <c r="D6" s="147">
        <v>2650</v>
      </c>
      <c r="E6" s="147">
        <v>2650</v>
      </c>
      <c r="F6" s="147">
        <v>3150</v>
      </c>
      <c r="G6" s="147">
        <v>3150</v>
      </c>
      <c r="H6" s="147">
        <v>3850</v>
      </c>
      <c r="I6" s="147">
        <v>4750</v>
      </c>
      <c r="J6" s="147">
        <v>4750</v>
      </c>
      <c r="K6" s="147">
        <v>3850</v>
      </c>
      <c r="L6" s="147">
        <v>3150</v>
      </c>
      <c r="M6" s="147">
        <v>2650</v>
      </c>
      <c r="N6" s="147">
        <v>2650</v>
      </c>
      <c r="O6" s="148">
        <v>3050</v>
      </c>
      <c r="P6" s="148">
        <v>3050</v>
      </c>
      <c r="Q6" s="148">
        <v>3050</v>
      </c>
      <c r="R6" s="148">
        <v>3550</v>
      </c>
      <c r="S6" s="148">
        <v>3550</v>
      </c>
      <c r="T6" s="148">
        <v>4250</v>
      </c>
      <c r="U6" s="148">
        <v>5150</v>
      </c>
      <c r="V6" s="148">
        <v>5150</v>
      </c>
      <c r="W6" s="148">
        <v>4250</v>
      </c>
      <c r="X6" s="148">
        <v>3550</v>
      </c>
      <c r="Y6" s="148">
        <v>3050</v>
      </c>
      <c r="Z6" s="148">
        <v>3050</v>
      </c>
    </row>
    <row r="7" spans="1:26" ht="12.75">
      <c r="A7" s="141"/>
      <c r="B7" s="146" t="s">
        <v>129</v>
      </c>
      <c r="C7" s="147">
        <v>2400</v>
      </c>
      <c r="D7" s="147">
        <v>2400</v>
      </c>
      <c r="E7" s="147">
        <v>2400</v>
      </c>
      <c r="F7" s="147">
        <v>2850</v>
      </c>
      <c r="G7" s="147">
        <v>2850</v>
      </c>
      <c r="H7" s="147">
        <v>3500</v>
      </c>
      <c r="I7" s="147">
        <v>4250</v>
      </c>
      <c r="J7" s="147">
        <v>4250</v>
      </c>
      <c r="K7" s="147">
        <v>3500</v>
      </c>
      <c r="L7" s="147">
        <v>2850</v>
      </c>
      <c r="M7" s="147">
        <v>2400</v>
      </c>
      <c r="N7" s="147">
        <v>2400</v>
      </c>
      <c r="O7" s="148">
        <v>2800</v>
      </c>
      <c r="P7" s="148">
        <v>2800</v>
      </c>
      <c r="Q7" s="148">
        <v>2800</v>
      </c>
      <c r="R7" s="148">
        <v>3250</v>
      </c>
      <c r="S7" s="148">
        <v>3250</v>
      </c>
      <c r="T7" s="148">
        <v>3900</v>
      </c>
      <c r="U7" s="148">
        <v>4650</v>
      </c>
      <c r="V7" s="148">
        <v>4650</v>
      </c>
      <c r="W7" s="148">
        <v>3900</v>
      </c>
      <c r="X7" s="148">
        <v>3250</v>
      </c>
      <c r="Y7" s="148">
        <v>2800</v>
      </c>
      <c r="Z7" s="148">
        <v>2800</v>
      </c>
    </row>
    <row r="8" spans="1:26" ht="12.75">
      <c r="A8" s="141" t="s">
        <v>10</v>
      </c>
      <c r="B8" s="146" t="s">
        <v>127</v>
      </c>
      <c r="C8" s="147">
        <v>2100</v>
      </c>
      <c r="D8" s="147">
        <v>2100</v>
      </c>
      <c r="E8" s="147">
        <v>2100</v>
      </c>
      <c r="F8" s="147">
        <v>2300</v>
      </c>
      <c r="G8" s="147">
        <v>2300</v>
      </c>
      <c r="H8" s="147">
        <v>2750</v>
      </c>
      <c r="I8" s="147">
        <v>3350</v>
      </c>
      <c r="J8" s="147">
        <v>3350</v>
      </c>
      <c r="K8" s="147">
        <v>2750</v>
      </c>
      <c r="L8" s="147">
        <v>2300</v>
      </c>
      <c r="M8" s="147">
        <v>2100</v>
      </c>
      <c r="N8" s="147">
        <v>2100</v>
      </c>
      <c r="O8" s="148">
        <v>2500</v>
      </c>
      <c r="P8" s="148">
        <v>2500</v>
      </c>
      <c r="Q8" s="148">
        <v>2500</v>
      </c>
      <c r="R8" s="148">
        <v>2700</v>
      </c>
      <c r="S8" s="148">
        <v>2700</v>
      </c>
      <c r="T8" s="148">
        <v>3150</v>
      </c>
      <c r="U8" s="148">
        <v>3750</v>
      </c>
      <c r="V8" s="148">
        <v>3750</v>
      </c>
      <c r="W8" s="148">
        <v>3150</v>
      </c>
      <c r="X8" s="148">
        <v>2700</v>
      </c>
      <c r="Y8" s="148">
        <v>2500</v>
      </c>
      <c r="Z8" s="148">
        <v>2500</v>
      </c>
    </row>
    <row r="9" spans="1:26" ht="12.75">
      <c r="A9" s="141"/>
      <c r="B9" s="146" t="s">
        <v>130</v>
      </c>
      <c r="C9" s="147">
        <v>3050</v>
      </c>
      <c r="D9" s="147">
        <v>3050</v>
      </c>
      <c r="E9" s="147">
        <v>3050</v>
      </c>
      <c r="F9" s="147">
        <v>3550</v>
      </c>
      <c r="G9" s="147">
        <v>3550</v>
      </c>
      <c r="H9" s="147">
        <v>4260</v>
      </c>
      <c r="I9" s="147">
        <v>5550</v>
      </c>
      <c r="J9" s="147">
        <v>5550</v>
      </c>
      <c r="K9" s="147">
        <v>4260</v>
      </c>
      <c r="L9" s="147">
        <v>3550</v>
      </c>
      <c r="M9" s="147">
        <v>3050</v>
      </c>
      <c r="N9" s="147">
        <v>3050</v>
      </c>
      <c r="O9" s="148">
        <v>3450</v>
      </c>
      <c r="P9" s="148">
        <v>3450</v>
      </c>
      <c r="Q9" s="148">
        <v>3450</v>
      </c>
      <c r="R9" s="148">
        <v>3950</v>
      </c>
      <c r="S9" s="148">
        <v>3950</v>
      </c>
      <c r="T9" s="148">
        <v>4660</v>
      </c>
      <c r="U9" s="148">
        <v>5950</v>
      </c>
      <c r="V9" s="148">
        <v>5950</v>
      </c>
      <c r="W9" s="148">
        <v>4660</v>
      </c>
      <c r="X9" s="148">
        <v>3950</v>
      </c>
      <c r="Y9" s="148">
        <v>3450</v>
      </c>
      <c r="Z9" s="148">
        <v>3450</v>
      </c>
    </row>
    <row r="10" spans="1:26" ht="12.75">
      <c r="A10" s="141"/>
      <c r="B10" s="68" t="s">
        <v>131</v>
      </c>
      <c r="C10" s="147">
        <v>2800</v>
      </c>
      <c r="D10" s="147">
        <v>2800</v>
      </c>
      <c r="E10" s="147">
        <v>2800</v>
      </c>
      <c r="F10" s="147">
        <v>3300</v>
      </c>
      <c r="G10" s="147">
        <v>3300</v>
      </c>
      <c r="H10" s="147">
        <v>3900</v>
      </c>
      <c r="I10" s="147">
        <v>4800</v>
      </c>
      <c r="J10" s="147">
        <v>4800</v>
      </c>
      <c r="K10" s="147">
        <v>3900</v>
      </c>
      <c r="L10" s="147">
        <v>3300</v>
      </c>
      <c r="M10" s="147">
        <v>2800</v>
      </c>
      <c r="N10" s="147">
        <v>2800</v>
      </c>
      <c r="O10" s="148">
        <v>3200</v>
      </c>
      <c r="P10" s="148">
        <v>3200</v>
      </c>
      <c r="Q10" s="148">
        <v>3200</v>
      </c>
      <c r="R10" s="148">
        <v>3700</v>
      </c>
      <c r="S10" s="148">
        <v>3700</v>
      </c>
      <c r="T10" s="148">
        <v>4300</v>
      </c>
      <c r="U10" s="148">
        <v>5200</v>
      </c>
      <c r="V10" s="148">
        <v>5200</v>
      </c>
      <c r="W10" s="148">
        <v>4300</v>
      </c>
      <c r="X10" s="148">
        <v>3700</v>
      </c>
      <c r="Y10" s="148">
        <v>3200</v>
      </c>
      <c r="Z10" s="148">
        <v>3200</v>
      </c>
    </row>
    <row r="11" spans="1:26" ht="12.75">
      <c r="A11" s="149" t="s">
        <v>16</v>
      </c>
      <c r="B11" s="146" t="s">
        <v>132</v>
      </c>
      <c r="C11" s="147">
        <v>2250</v>
      </c>
      <c r="D11" s="147">
        <v>2250</v>
      </c>
      <c r="E11" s="147">
        <v>2250</v>
      </c>
      <c r="F11" s="147">
        <v>2450</v>
      </c>
      <c r="G11" s="147">
        <v>2450</v>
      </c>
      <c r="H11" s="147">
        <v>3200</v>
      </c>
      <c r="I11" s="147">
        <v>4000</v>
      </c>
      <c r="J11" s="147">
        <v>4000</v>
      </c>
      <c r="K11" s="147">
        <v>3200</v>
      </c>
      <c r="L11" s="147">
        <v>2450</v>
      </c>
      <c r="M11" s="147">
        <v>2250</v>
      </c>
      <c r="N11" s="147">
        <v>2250</v>
      </c>
      <c r="O11" s="148">
        <v>2650</v>
      </c>
      <c r="P11" s="148">
        <v>2650</v>
      </c>
      <c r="Q11" s="148">
        <v>2650</v>
      </c>
      <c r="R11" s="148">
        <v>2850</v>
      </c>
      <c r="S11" s="148">
        <v>2850</v>
      </c>
      <c r="T11" s="148">
        <v>3600</v>
      </c>
      <c r="U11" s="148">
        <v>4400</v>
      </c>
      <c r="V11" s="148">
        <v>4400</v>
      </c>
      <c r="W11" s="148">
        <v>3600</v>
      </c>
      <c r="X11" s="148">
        <v>2850</v>
      </c>
      <c r="Y11" s="148">
        <v>2650</v>
      </c>
      <c r="Z11" s="148">
        <v>2650</v>
      </c>
    </row>
    <row r="12" spans="1:26" ht="12.75">
      <c r="A12" s="149"/>
      <c r="B12" s="146" t="s">
        <v>13</v>
      </c>
      <c r="C12" s="147">
        <v>3250</v>
      </c>
      <c r="D12" s="147">
        <v>3250</v>
      </c>
      <c r="E12" s="147">
        <v>3250</v>
      </c>
      <c r="F12" s="147">
        <v>3800</v>
      </c>
      <c r="G12" s="147">
        <v>3800</v>
      </c>
      <c r="H12" s="147">
        <v>4900</v>
      </c>
      <c r="I12" s="147">
        <v>6600</v>
      </c>
      <c r="J12" s="147">
        <v>6600</v>
      </c>
      <c r="K12" s="147">
        <v>4900</v>
      </c>
      <c r="L12" s="147">
        <v>3800</v>
      </c>
      <c r="M12" s="147">
        <v>3250</v>
      </c>
      <c r="N12" s="147">
        <v>3250</v>
      </c>
      <c r="O12" s="148">
        <v>3650</v>
      </c>
      <c r="P12" s="148">
        <v>3650</v>
      </c>
      <c r="Q12" s="148">
        <v>3650</v>
      </c>
      <c r="R12" s="148">
        <v>4200</v>
      </c>
      <c r="S12" s="148">
        <v>4200</v>
      </c>
      <c r="T12" s="148">
        <v>5300</v>
      </c>
      <c r="U12" s="148">
        <v>7000</v>
      </c>
      <c r="V12" s="148">
        <v>7000</v>
      </c>
      <c r="W12" s="148">
        <v>5300</v>
      </c>
      <c r="X12" s="148">
        <v>4200</v>
      </c>
      <c r="Y12" s="148">
        <v>3650</v>
      </c>
      <c r="Z12" s="148">
        <v>3650</v>
      </c>
    </row>
    <row r="13" spans="1:26" ht="12.75">
      <c r="A13" s="149"/>
      <c r="B13" s="146" t="s">
        <v>133</v>
      </c>
      <c r="C13" s="147">
        <v>2250</v>
      </c>
      <c r="D13" s="147">
        <v>2250</v>
      </c>
      <c r="E13" s="147">
        <v>2250</v>
      </c>
      <c r="F13" s="147">
        <v>2450</v>
      </c>
      <c r="G13" s="147">
        <v>2450</v>
      </c>
      <c r="H13" s="147">
        <v>3200</v>
      </c>
      <c r="I13" s="147">
        <v>4000</v>
      </c>
      <c r="J13" s="147">
        <v>4000</v>
      </c>
      <c r="K13" s="147">
        <v>3200</v>
      </c>
      <c r="L13" s="147">
        <v>2450</v>
      </c>
      <c r="M13" s="147">
        <v>2250</v>
      </c>
      <c r="N13" s="147">
        <v>2250</v>
      </c>
      <c r="O13" s="148">
        <v>2650</v>
      </c>
      <c r="P13" s="148">
        <v>2650</v>
      </c>
      <c r="Q13" s="148">
        <v>2650</v>
      </c>
      <c r="R13" s="148">
        <v>2850</v>
      </c>
      <c r="S13" s="148">
        <v>2850</v>
      </c>
      <c r="T13" s="148">
        <v>3600</v>
      </c>
      <c r="U13" s="148">
        <v>4400</v>
      </c>
      <c r="V13" s="148">
        <v>4400</v>
      </c>
      <c r="W13" s="148">
        <v>3600</v>
      </c>
      <c r="X13" s="148">
        <v>2850</v>
      </c>
      <c r="Y13" s="148">
        <v>2650</v>
      </c>
      <c r="Z13" s="148">
        <v>2650</v>
      </c>
    </row>
    <row r="14" spans="1:26" ht="12.75">
      <c r="A14" s="149"/>
      <c r="B14" s="146" t="s">
        <v>13</v>
      </c>
      <c r="C14" s="147">
        <v>3250</v>
      </c>
      <c r="D14" s="147">
        <v>3250</v>
      </c>
      <c r="E14" s="147">
        <v>3250</v>
      </c>
      <c r="F14" s="147">
        <v>3800</v>
      </c>
      <c r="G14" s="147">
        <v>3800</v>
      </c>
      <c r="H14" s="147">
        <v>4900</v>
      </c>
      <c r="I14" s="147">
        <v>6600</v>
      </c>
      <c r="J14" s="147">
        <v>6600</v>
      </c>
      <c r="K14" s="147">
        <v>4900</v>
      </c>
      <c r="L14" s="147">
        <v>3800</v>
      </c>
      <c r="M14" s="147">
        <v>3250</v>
      </c>
      <c r="N14" s="147">
        <v>3250</v>
      </c>
      <c r="O14" s="148">
        <v>3650</v>
      </c>
      <c r="P14" s="148">
        <v>3650</v>
      </c>
      <c r="Q14" s="148">
        <v>3650</v>
      </c>
      <c r="R14" s="148">
        <v>4200</v>
      </c>
      <c r="S14" s="148">
        <v>4200</v>
      </c>
      <c r="T14" s="148">
        <v>5300</v>
      </c>
      <c r="U14" s="148">
        <v>7000</v>
      </c>
      <c r="V14" s="148">
        <v>7000</v>
      </c>
      <c r="W14" s="148">
        <v>5300</v>
      </c>
      <c r="X14" s="148">
        <v>4200</v>
      </c>
      <c r="Y14" s="148">
        <v>3650</v>
      </c>
      <c r="Z14" s="148">
        <v>3650</v>
      </c>
    </row>
    <row r="15" spans="1:26" ht="12.75">
      <c r="A15" s="149"/>
      <c r="B15" s="146" t="s">
        <v>134</v>
      </c>
      <c r="C15" s="147">
        <v>2550</v>
      </c>
      <c r="D15" s="147">
        <v>2550</v>
      </c>
      <c r="E15" s="147">
        <v>2550</v>
      </c>
      <c r="F15" s="147">
        <v>2850</v>
      </c>
      <c r="G15" s="147">
        <v>2850</v>
      </c>
      <c r="H15" s="147">
        <v>3500</v>
      </c>
      <c r="I15" s="147">
        <v>4400</v>
      </c>
      <c r="J15" s="147">
        <v>4400</v>
      </c>
      <c r="K15" s="147">
        <v>3500</v>
      </c>
      <c r="L15" s="147">
        <v>2850</v>
      </c>
      <c r="M15" s="147">
        <v>2550</v>
      </c>
      <c r="N15" s="147">
        <v>2550</v>
      </c>
      <c r="O15" s="148">
        <v>2950</v>
      </c>
      <c r="P15" s="148">
        <v>2950</v>
      </c>
      <c r="Q15" s="148">
        <v>2950</v>
      </c>
      <c r="R15" s="148">
        <v>3250</v>
      </c>
      <c r="S15" s="148">
        <v>3250</v>
      </c>
      <c r="T15" s="148">
        <v>3900</v>
      </c>
      <c r="U15" s="148">
        <v>4800</v>
      </c>
      <c r="V15" s="148">
        <v>4800</v>
      </c>
      <c r="W15" s="148">
        <v>3900</v>
      </c>
      <c r="X15" s="148">
        <v>3250</v>
      </c>
      <c r="Y15" s="148">
        <v>2950</v>
      </c>
      <c r="Z15" s="148">
        <v>2950</v>
      </c>
    </row>
    <row r="16" spans="1:26" ht="12.75">
      <c r="A16" s="149"/>
      <c r="B16" s="150" t="s">
        <v>13</v>
      </c>
      <c r="C16" s="151">
        <v>3700</v>
      </c>
      <c r="D16" s="151">
        <v>3700</v>
      </c>
      <c r="E16" s="151">
        <v>3700</v>
      </c>
      <c r="F16" s="151">
        <v>4400</v>
      </c>
      <c r="G16" s="151">
        <v>4400</v>
      </c>
      <c r="H16" s="151">
        <v>5500</v>
      </c>
      <c r="I16" s="151">
        <v>7300</v>
      </c>
      <c r="J16" s="151">
        <v>7300</v>
      </c>
      <c r="K16" s="151">
        <v>5500</v>
      </c>
      <c r="L16" s="151">
        <v>4400</v>
      </c>
      <c r="M16" s="151">
        <v>3700</v>
      </c>
      <c r="N16" s="151">
        <v>3700</v>
      </c>
      <c r="O16" s="152">
        <v>4100</v>
      </c>
      <c r="P16" s="152">
        <v>4100</v>
      </c>
      <c r="Q16" s="152">
        <v>4100</v>
      </c>
      <c r="R16" s="152">
        <v>4800</v>
      </c>
      <c r="S16" s="152">
        <v>4800</v>
      </c>
      <c r="T16" s="152">
        <v>5900</v>
      </c>
      <c r="U16" s="152">
        <v>7700</v>
      </c>
      <c r="V16" s="152">
        <v>7700</v>
      </c>
      <c r="W16" s="152">
        <v>5900</v>
      </c>
      <c r="X16" s="152">
        <v>4800</v>
      </c>
      <c r="Y16" s="152">
        <v>4100</v>
      </c>
      <c r="Z16" s="152">
        <v>4100</v>
      </c>
    </row>
    <row r="17" spans="1:26" ht="12.75">
      <c r="A17" s="141" t="s">
        <v>22</v>
      </c>
      <c r="B17" s="146" t="s">
        <v>135</v>
      </c>
      <c r="C17" s="147">
        <v>6900</v>
      </c>
      <c r="D17" s="147">
        <v>6900</v>
      </c>
      <c r="E17" s="147">
        <v>6900</v>
      </c>
      <c r="F17" s="147">
        <v>6900</v>
      </c>
      <c r="G17" s="147">
        <v>6900</v>
      </c>
      <c r="H17" s="147">
        <v>6900</v>
      </c>
      <c r="I17" s="147">
        <v>8700</v>
      </c>
      <c r="J17" s="147">
        <v>8700</v>
      </c>
      <c r="K17" s="147">
        <v>6900</v>
      </c>
      <c r="L17" s="147">
        <v>6900</v>
      </c>
      <c r="M17" s="147">
        <v>6900</v>
      </c>
      <c r="N17" s="147">
        <v>6900</v>
      </c>
      <c r="O17" s="148">
        <v>7300</v>
      </c>
      <c r="P17" s="148">
        <v>7300</v>
      </c>
      <c r="Q17" s="148">
        <v>7300</v>
      </c>
      <c r="R17" s="148">
        <v>7300</v>
      </c>
      <c r="S17" s="148">
        <v>7300</v>
      </c>
      <c r="T17" s="148">
        <v>7300</v>
      </c>
      <c r="U17" s="148">
        <v>9100</v>
      </c>
      <c r="V17" s="148">
        <v>9100</v>
      </c>
      <c r="W17" s="148">
        <v>7300</v>
      </c>
      <c r="X17" s="148">
        <v>7300</v>
      </c>
      <c r="Y17" s="148">
        <v>7300</v>
      </c>
      <c r="Z17" s="148">
        <v>7300</v>
      </c>
    </row>
    <row r="18" spans="1:26" ht="12.75">
      <c r="A18" s="141"/>
      <c r="B18" s="146" t="s">
        <v>13</v>
      </c>
      <c r="C18" s="147">
        <v>12300</v>
      </c>
      <c r="D18" s="147">
        <v>12300</v>
      </c>
      <c r="E18" s="147">
        <v>12300</v>
      </c>
      <c r="F18" s="147">
        <v>12300</v>
      </c>
      <c r="G18" s="147">
        <v>12300</v>
      </c>
      <c r="H18" s="147">
        <v>12300</v>
      </c>
      <c r="I18" s="147">
        <v>15900</v>
      </c>
      <c r="J18" s="147">
        <v>15900</v>
      </c>
      <c r="K18" s="147">
        <v>12300</v>
      </c>
      <c r="L18" s="147">
        <v>12300</v>
      </c>
      <c r="M18" s="147">
        <v>12300</v>
      </c>
      <c r="N18" s="147">
        <v>12300</v>
      </c>
      <c r="O18" s="148">
        <v>12700</v>
      </c>
      <c r="P18" s="148">
        <v>12700</v>
      </c>
      <c r="Q18" s="148">
        <v>12700</v>
      </c>
      <c r="R18" s="148">
        <v>12700</v>
      </c>
      <c r="S18" s="148">
        <v>12700</v>
      </c>
      <c r="T18" s="148">
        <v>12700</v>
      </c>
      <c r="U18" s="148">
        <v>16300</v>
      </c>
      <c r="V18" s="148">
        <v>16300</v>
      </c>
      <c r="W18" s="148">
        <v>12700</v>
      </c>
      <c r="X18" s="148">
        <v>12700</v>
      </c>
      <c r="Y18" s="148">
        <v>12700</v>
      </c>
      <c r="Z18" s="148">
        <v>12700</v>
      </c>
    </row>
    <row r="20" ht="12.75">
      <c r="A20" s="153" t="s">
        <v>136</v>
      </c>
    </row>
    <row r="21" ht="12.75">
      <c r="A21" s="153"/>
    </row>
    <row r="22" spans="1:14" ht="12.75">
      <c r="A22" s="154" t="s">
        <v>137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12.75">
      <c r="A23" s="154" t="s">
        <v>138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12.75">
      <c r="A24" s="154" t="s">
        <v>139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4" ht="12.75">
      <c r="A25" s="154" t="s">
        <v>140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7" spans="1:3" ht="12.75" customHeight="1">
      <c r="A27" s="155" t="s">
        <v>141</v>
      </c>
      <c r="B27" s="155"/>
      <c r="C27" s="155"/>
    </row>
    <row r="28" spans="1:3" ht="14.25" customHeight="1">
      <c r="A28" s="156"/>
      <c r="B28" s="157" t="s">
        <v>142</v>
      </c>
      <c r="C28" s="157" t="s">
        <v>59</v>
      </c>
    </row>
    <row r="29" spans="1:3" ht="12.75">
      <c r="A29" s="158" t="s">
        <v>143</v>
      </c>
      <c r="B29" s="159" t="s">
        <v>144</v>
      </c>
      <c r="C29" s="159" t="s">
        <v>144</v>
      </c>
    </row>
    <row r="30" spans="1:3" ht="15" customHeight="1">
      <c r="A30" s="160" t="s">
        <v>145</v>
      </c>
      <c r="B30" s="161" t="s">
        <v>146</v>
      </c>
      <c r="C30" s="161"/>
    </row>
    <row r="31" spans="1:3" ht="12.75">
      <c r="A31" s="160" t="s">
        <v>52</v>
      </c>
      <c r="B31" s="162" t="s">
        <v>36</v>
      </c>
      <c r="C31" s="162" t="s">
        <v>39</v>
      </c>
    </row>
    <row r="32" spans="1:3" ht="12.75">
      <c r="A32" s="160" t="s">
        <v>38</v>
      </c>
      <c r="B32" s="162" t="s">
        <v>36</v>
      </c>
      <c r="C32" s="162" t="s">
        <v>39</v>
      </c>
    </row>
    <row r="33" spans="1:3" ht="12.75">
      <c r="A33" s="163" t="s">
        <v>40</v>
      </c>
      <c r="B33" s="162" t="s">
        <v>39</v>
      </c>
      <c r="C33" s="162" t="s">
        <v>37</v>
      </c>
    </row>
    <row r="34" spans="1:3" ht="12.75" customHeight="1">
      <c r="A34" s="163" t="s">
        <v>147</v>
      </c>
      <c r="B34" s="162" t="s">
        <v>37</v>
      </c>
      <c r="C34" s="162" t="s">
        <v>37</v>
      </c>
    </row>
    <row r="37" spans="1:4" ht="12.75" customHeight="1">
      <c r="A37" s="155" t="s">
        <v>91</v>
      </c>
      <c r="B37" s="155"/>
      <c r="C37" s="155"/>
      <c r="D37" s="155"/>
    </row>
    <row r="38" spans="1:4" ht="12.75">
      <c r="A38" s="158" t="s">
        <v>143</v>
      </c>
      <c r="B38" s="164" t="s">
        <v>93</v>
      </c>
      <c r="C38" s="164" t="s">
        <v>92</v>
      </c>
      <c r="D38" s="165" t="s">
        <v>148</v>
      </c>
    </row>
    <row r="39" spans="1:4" ht="12.75">
      <c r="A39" s="160" t="s">
        <v>145</v>
      </c>
      <c r="B39" s="161" t="s">
        <v>50</v>
      </c>
      <c r="C39" s="161" t="s">
        <v>50</v>
      </c>
      <c r="D39" s="157" t="s">
        <v>149</v>
      </c>
    </row>
    <row r="40" spans="1:4" ht="12.75">
      <c r="A40" s="160" t="s">
        <v>52</v>
      </c>
      <c r="B40" s="166">
        <v>600</v>
      </c>
      <c r="C40" s="166">
        <v>900</v>
      </c>
      <c r="D40" s="157" t="s">
        <v>149</v>
      </c>
    </row>
    <row r="41" spans="1:4" ht="12.75">
      <c r="A41" s="160" t="s">
        <v>38</v>
      </c>
      <c r="B41" s="166">
        <v>900</v>
      </c>
      <c r="C41" s="166">
        <v>1200</v>
      </c>
      <c r="D41" s="157" t="s">
        <v>149</v>
      </c>
    </row>
    <row r="42" spans="1:4" ht="15.75" customHeight="1">
      <c r="A42" s="163" t="s">
        <v>40</v>
      </c>
      <c r="B42" s="166">
        <v>1100</v>
      </c>
      <c r="C42" s="166">
        <v>1400</v>
      </c>
      <c r="D42" s="157" t="s">
        <v>149</v>
      </c>
    </row>
    <row r="43" spans="1:4" ht="12.75" customHeight="1">
      <c r="A43" s="163" t="s">
        <v>147</v>
      </c>
      <c r="B43" s="157" t="s">
        <v>150</v>
      </c>
      <c r="C43" s="157"/>
      <c r="D43" s="157"/>
    </row>
    <row r="44" spans="1:4" ht="12.75" customHeight="1">
      <c r="A44" s="167" t="s">
        <v>151</v>
      </c>
      <c r="B44" s="167"/>
      <c r="C44" s="167"/>
      <c r="D44" s="165"/>
    </row>
    <row r="45" spans="1:4" ht="12.75">
      <c r="A45" s="163" t="s">
        <v>147</v>
      </c>
      <c r="B45" s="166">
        <v>1400</v>
      </c>
      <c r="C45" s="166">
        <v>1600</v>
      </c>
      <c r="D45" s="166">
        <v>2000</v>
      </c>
    </row>
    <row r="47" spans="1:14" ht="12.75" customHeight="1">
      <c r="A47" s="168" t="s">
        <v>152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</row>
    <row r="48" spans="1:14" ht="55.5" customHeight="1">
      <c r="A48" s="169" t="s">
        <v>153</v>
      </c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</row>
    <row r="49" spans="1:14" ht="48" customHeight="1">
      <c r="A49" s="169" t="s">
        <v>154</v>
      </c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</row>
    <row r="50" spans="1:14" ht="15" customHeight="1">
      <c r="A50" s="169" t="s">
        <v>155</v>
      </c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ht="12.75" customHeight="1">
      <c r="A51" s="169" t="s">
        <v>156</v>
      </c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</row>
    <row r="52" spans="1:14" ht="35.25" customHeight="1">
      <c r="A52" s="169" t="s">
        <v>157</v>
      </c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</row>
    <row r="53" spans="1:14" ht="34.5" customHeight="1">
      <c r="A53" s="169" t="s">
        <v>158</v>
      </c>
      <c r="B53" s="169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14" ht="38.25" customHeight="1">
      <c r="A54" s="169" t="s">
        <v>159</v>
      </c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ht="41.25" customHeight="1">
      <c r="A55" s="169" t="s">
        <v>160</v>
      </c>
      <c r="B55" s="169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4" ht="19.5" customHeight="1">
      <c r="A56" s="169" t="s">
        <v>161</v>
      </c>
      <c r="B56" s="169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</row>
  </sheetData>
  <sheetProtection selectLockedCells="1" selectUnlockedCells="1"/>
  <mergeCells count="33">
    <mergeCell ref="A1:B1"/>
    <mergeCell ref="A2:B4"/>
    <mergeCell ref="C2:N2"/>
    <mergeCell ref="O2:Z2"/>
    <mergeCell ref="C3:E3"/>
    <mergeCell ref="F3:H3"/>
    <mergeCell ref="I3:J3"/>
    <mergeCell ref="K3:L3"/>
    <mergeCell ref="M3:N3"/>
    <mergeCell ref="O3:Q3"/>
    <mergeCell ref="R3:T3"/>
    <mergeCell ref="U3:V3"/>
    <mergeCell ref="W3:X3"/>
    <mergeCell ref="Y3:Z3"/>
    <mergeCell ref="A5:A7"/>
    <mergeCell ref="A8:A10"/>
    <mergeCell ref="A11:A16"/>
    <mergeCell ref="A17:A18"/>
    <mergeCell ref="A27:C27"/>
    <mergeCell ref="B30:C30"/>
    <mergeCell ref="A37:D37"/>
    <mergeCell ref="B43:D43"/>
    <mergeCell ref="A44:C44"/>
    <mergeCell ref="A47:N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2021-03-18T08:28:40Z</dcterms:modified>
  <cp:category/>
  <cp:version/>
  <cp:contentType/>
  <cp:contentStatus/>
  <cp:revision>2</cp:revision>
</cp:coreProperties>
</file>